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tabRatio="940" firstSheet="1" activeTab="1"/>
  </bookViews>
  <sheets>
    <sheet name="RR - ZETO+KSI - OGÓŁEM S+N zas" sheetId="1" r:id="rId1"/>
    <sheet name="RR-STARE ZASADY" sheetId="2" r:id="rId2"/>
  </sheets>
  <definedNames>
    <definedName name="_xlnm.Print_Area" localSheetId="0">'RR - ZETO+KSI - OGÓŁEM S+N zas'!$K$4:$N$56</definedName>
    <definedName name="_xlnm.Print_Area" localSheetId="1">'RR-STARE ZASADY'!$B$1:$E$87</definedName>
    <definedName name="Print_Area_1">#REF!</definedName>
    <definedName name="Print_Area_2">#REF!</definedName>
  </definedNames>
  <calcPr fullCalcOnLoad="1"/>
</workbook>
</file>

<file path=xl/sharedStrings.xml><?xml version="1.0" encoding="utf-8"?>
<sst xmlns="http://schemas.openxmlformats.org/spreadsheetml/2006/main" count="216" uniqueCount="165">
  <si>
    <t>Wiek osoby</t>
  </si>
  <si>
    <t>Liczba osóib uprawnionych, którym przyznano rentę rodzinną</t>
  </si>
  <si>
    <t>uprawnionej do</t>
  </si>
  <si>
    <t>O G Ó Ł E M</t>
  </si>
  <si>
    <t>w latach</t>
  </si>
  <si>
    <t>Razem</t>
  </si>
  <si>
    <t>Mężczyźni</t>
  </si>
  <si>
    <t>Kobiety</t>
  </si>
  <si>
    <t>reszta</t>
  </si>
  <si>
    <t>120 lat</t>
  </si>
  <si>
    <t>119 lat</t>
  </si>
  <si>
    <t>118 lat</t>
  </si>
  <si>
    <t>117 lat</t>
  </si>
  <si>
    <t>116 lat</t>
  </si>
  <si>
    <t>115 lat</t>
  </si>
  <si>
    <t>114 lata</t>
  </si>
  <si>
    <t>113 lata</t>
  </si>
  <si>
    <t>112 lata</t>
  </si>
  <si>
    <t>111 lat</t>
  </si>
  <si>
    <t>110 lat</t>
  </si>
  <si>
    <t>109 lat</t>
  </si>
  <si>
    <t>108 lat</t>
  </si>
  <si>
    <t>107 lat</t>
  </si>
  <si>
    <t>106 lat</t>
  </si>
  <si>
    <t>105 lat</t>
  </si>
  <si>
    <t>104 lata</t>
  </si>
  <si>
    <t>103 lata</t>
  </si>
  <si>
    <t>102 lata</t>
  </si>
  <si>
    <t>101 lat</t>
  </si>
  <si>
    <t>100 lat</t>
  </si>
  <si>
    <t xml:space="preserve"> 14 lat</t>
  </si>
  <si>
    <t xml:space="preserve"> 13 lat</t>
  </si>
  <si>
    <t xml:space="preserve"> 12 lat</t>
  </si>
  <si>
    <t xml:space="preserve"> 11 lat</t>
  </si>
  <si>
    <t xml:space="preserve"> 10 lat</t>
  </si>
  <si>
    <t xml:space="preserve"> 19 lat</t>
  </si>
  <si>
    <t xml:space="preserve"> 18 lat</t>
  </si>
  <si>
    <t xml:space="preserve"> 17 lat</t>
  </si>
  <si>
    <t xml:space="preserve"> 16 lat</t>
  </si>
  <si>
    <t xml:space="preserve"> 15 lat</t>
  </si>
  <si>
    <t xml:space="preserve"> 24 lata</t>
  </si>
  <si>
    <t xml:space="preserve"> 23 lata</t>
  </si>
  <si>
    <t xml:space="preserve"> 22 lata</t>
  </si>
  <si>
    <t xml:space="preserve"> 21 lat</t>
  </si>
  <si>
    <t xml:space="preserve"> 20 lat</t>
  </si>
  <si>
    <t xml:space="preserve"> 29 lat</t>
  </si>
  <si>
    <t xml:space="preserve"> 28 lat</t>
  </si>
  <si>
    <t xml:space="preserve"> 27 lat</t>
  </si>
  <si>
    <t xml:space="preserve"> 26 lat</t>
  </si>
  <si>
    <t xml:space="preserve"> 25 lat</t>
  </si>
  <si>
    <t xml:space="preserve"> 34 lata</t>
  </si>
  <si>
    <t xml:space="preserve"> 33 lata</t>
  </si>
  <si>
    <t xml:space="preserve"> 32 lata</t>
  </si>
  <si>
    <t xml:space="preserve"> 31 lat</t>
  </si>
  <si>
    <t xml:space="preserve"> 30 lat</t>
  </si>
  <si>
    <t xml:space="preserve"> 39 lat</t>
  </si>
  <si>
    <t xml:space="preserve"> 38 lat</t>
  </si>
  <si>
    <t xml:space="preserve"> 37 lat</t>
  </si>
  <si>
    <t xml:space="preserve"> 36 lat</t>
  </si>
  <si>
    <t xml:space="preserve"> 35 lat</t>
  </si>
  <si>
    <t xml:space="preserve"> 44 lata</t>
  </si>
  <si>
    <t xml:space="preserve"> 43 lata</t>
  </si>
  <si>
    <t xml:space="preserve"> 42 lata</t>
  </si>
  <si>
    <t xml:space="preserve"> 41 lat</t>
  </si>
  <si>
    <t xml:space="preserve"> 40 lat</t>
  </si>
  <si>
    <t xml:space="preserve"> 49 lat</t>
  </si>
  <si>
    <t xml:space="preserve"> 48 lat</t>
  </si>
  <si>
    <t xml:space="preserve"> 47 lat</t>
  </si>
  <si>
    <t xml:space="preserve"> 46 lat</t>
  </si>
  <si>
    <t xml:space="preserve"> 45 lat</t>
  </si>
  <si>
    <t xml:space="preserve">  4 lata</t>
  </si>
  <si>
    <t xml:space="preserve">  3 lata</t>
  </si>
  <si>
    <t xml:space="preserve">  2 lata</t>
  </si>
  <si>
    <t xml:space="preserve">  1 rok</t>
  </si>
  <si>
    <t xml:space="preserve">  0 lat</t>
  </si>
  <si>
    <t xml:space="preserve"> 54 lata</t>
  </si>
  <si>
    <t xml:space="preserve"> 53 lata</t>
  </si>
  <si>
    <t xml:space="preserve"> 52 lata</t>
  </si>
  <si>
    <t xml:space="preserve"> 51 lat</t>
  </si>
  <si>
    <t xml:space="preserve"> 50 lat</t>
  </si>
  <si>
    <t xml:space="preserve"> 59 lat</t>
  </si>
  <si>
    <t xml:space="preserve"> 58 lat</t>
  </si>
  <si>
    <t xml:space="preserve"> 57 lat</t>
  </si>
  <si>
    <t xml:space="preserve"> 56 lat</t>
  </si>
  <si>
    <t xml:space="preserve"> 55 lat</t>
  </si>
  <si>
    <t xml:space="preserve">  9 lat</t>
  </si>
  <si>
    <t xml:space="preserve">  8 lat</t>
  </si>
  <si>
    <t xml:space="preserve">  7 lat</t>
  </si>
  <si>
    <t xml:space="preserve">  6 lat</t>
  </si>
  <si>
    <t xml:space="preserve">  5 lat</t>
  </si>
  <si>
    <t xml:space="preserve"> 64 lata</t>
  </si>
  <si>
    <t xml:space="preserve"> 63 lata</t>
  </si>
  <si>
    <t xml:space="preserve"> 62 lata</t>
  </si>
  <si>
    <t xml:space="preserve"> 61 lat</t>
  </si>
  <si>
    <t xml:space="preserve"> 60 lat</t>
  </si>
  <si>
    <t xml:space="preserve"> 69 lat</t>
  </si>
  <si>
    <t xml:space="preserve"> 68 lat</t>
  </si>
  <si>
    <t xml:space="preserve"> 67 lat</t>
  </si>
  <si>
    <t xml:space="preserve"> 66 lat</t>
  </si>
  <si>
    <t xml:space="preserve"> 65 lat</t>
  </si>
  <si>
    <t xml:space="preserve"> 74 lata</t>
  </si>
  <si>
    <t xml:space="preserve"> 73 lata</t>
  </si>
  <si>
    <t xml:space="preserve"> 72 lata</t>
  </si>
  <si>
    <t xml:space="preserve"> 71 lat</t>
  </si>
  <si>
    <t xml:space="preserve"> 70 lat</t>
  </si>
  <si>
    <t xml:space="preserve"> 79 lat</t>
  </si>
  <si>
    <t xml:space="preserve"> 78 lat</t>
  </si>
  <si>
    <t xml:space="preserve"> 77 lat</t>
  </si>
  <si>
    <t xml:space="preserve"> 76 lat</t>
  </si>
  <si>
    <t xml:space="preserve"> 75 lat</t>
  </si>
  <si>
    <t xml:space="preserve"> 84 lata</t>
  </si>
  <si>
    <t xml:space="preserve"> 83 lata</t>
  </si>
  <si>
    <t xml:space="preserve"> 82 lata</t>
  </si>
  <si>
    <t xml:space="preserve"> 81 lat</t>
  </si>
  <si>
    <t xml:space="preserve"> 80 lat</t>
  </si>
  <si>
    <t xml:space="preserve"> 89 lat</t>
  </si>
  <si>
    <t xml:space="preserve"> 88 lat</t>
  </si>
  <si>
    <t xml:space="preserve"> 87 lat</t>
  </si>
  <si>
    <t xml:space="preserve"> 86 lat</t>
  </si>
  <si>
    <t xml:space="preserve"> 85 lat</t>
  </si>
  <si>
    <t xml:space="preserve"> 94 lata</t>
  </si>
  <si>
    <t xml:space="preserve"> 93 lata</t>
  </si>
  <si>
    <t xml:space="preserve"> 92 lata</t>
  </si>
  <si>
    <t xml:space="preserve"> 91 lat</t>
  </si>
  <si>
    <t xml:space="preserve"> 90 lat</t>
  </si>
  <si>
    <t xml:space="preserve"> 99 lat</t>
  </si>
  <si>
    <t xml:space="preserve"> 98 lat</t>
  </si>
  <si>
    <t xml:space="preserve"> 97 lat</t>
  </si>
  <si>
    <t xml:space="preserve"> 96 lat</t>
  </si>
  <si>
    <t xml:space="preserve"> 95 lat</t>
  </si>
  <si>
    <t>Średni wiek</t>
  </si>
  <si>
    <t>19 i mniej</t>
  </si>
  <si>
    <t>20 - 29</t>
  </si>
  <si>
    <t>30 - 39</t>
  </si>
  <si>
    <t>40 - 49</t>
  </si>
  <si>
    <t>50 - 59</t>
  </si>
  <si>
    <t>60 i więcej</t>
  </si>
  <si>
    <t>uprawnionej</t>
  </si>
  <si>
    <t>4 i mniej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</si>
  <si>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</si>
  <si>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</si>
  <si>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</si>
  <si>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</si>
  <si>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</si>
  <si>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</si>
  <si>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</si>
  <si>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</si>
  <si>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</si>
  <si>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</si>
  <si>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</si>
  <si>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</si>
  <si>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</si>
  <si>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</si>
  <si>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</si>
  <si>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i więcej</t>
  </si>
  <si>
    <r>
      <t xml:space="preserve">Liczba osób uprawnionych do renty rodzinnej według wieku  - dla rent rodzinnych przyznanych w 2011 r. wg </t>
    </r>
    <r>
      <rPr>
        <sz val="16"/>
        <color indexed="12"/>
        <rFont val="Times New Roman"/>
        <family val="1"/>
      </rPr>
      <t xml:space="preserve">starych i nowych zasad </t>
    </r>
    <r>
      <rPr>
        <sz val="9"/>
        <rFont val="Times New Roman"/>
        <family val="1"/>
      </rPr>
      <t>-</t>
    </r>
    <r>
      <rPr>
        <b/>
        <sz val="16"/>
        <rFont val="Times New Roman"/>
        <family val="1"/>
      </rPr>
      <t xml:space="preserve"> ZETO + KSI</t>
    </r>
  </si>
  <si>
    <t>Departament Statystyki i Prognoz Aktuarialnych</t>
  </si>
  <si>
    <t>Ogółem</t>
  </si>
  <si>
    <t>80 lat i więcej</t>
  </si>
  <si>
    <t>Średni wiek w latach</t>
  </si>
  <si>
    <t>stare zasady</t>
  </si>
  <si>
    <t>Zakład Ubezpieczeń Społecznych</t>
  </si>
  <si>
    <t>Wiek                                              w latach</t>
  </si>
  <si>
    <t xml:space="preserve">   Liczba osób uprawnionych do renty rodzinnej według wieku i płci - dla rent rodzinnych przyznanych w 2011 r. </t>
  </si>
  <si>
    <r>
      <t>*)</t>
    </r>
    <r>
      <rPr>
        <sz val="10"/>
        <rFont val="Times New Roman CE"/>
        <family val="0"/>
      </rPr>
      <t xml:space="preserve"> bez świadczeń realizowanych na mocy umów międzynarodowych oraz bez świadczeń  pobieranych łącznie ze świadczeniami rolniczymi</t>
    </r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</si>
</sst>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\ ###\ ##0;##\ ###\ ##0;\ "/>
    <numFmt numFmtId="173" formatCode="##\ ##0.00%"/>
    <numFmt numFmtId="174" formatCode="##.0\ ###\ ##0;##.0\ ###\ ##0;\ "/>
    <numFmt numFmtId="175" formatCode="##.00\ ###\ ##0;##.00\ ###\ ##0;\ "/>
    <numFmt numFmtId="176" formatCode="##\ ###\ ###\ ##0.00"/>
    <numFmt numFmtId="177" formatCode="0.0"/>
    <numFmt numFmtId="178" formatCode="0.0%"/>
    <numFmt numFmtId="179" formatCode="##.\ ###\ ##0;##.\ ###\ ##0;\ "/>
    <numFmt numFmtId="180" formatCode="##.###\ ##0;##.###\ ##0;\ "/>
    <numFmt numFmtId="181" formatCode="##.##\ ##0;##.##\ ##0;\ "/>
    <numFmt numFmtId="182" formatCode="##.#\ ##0;##.#\ ##0;\ "/>
    <numFmt numFmtId="183" formatCode="##.\ ##0;##.\ ##0;\ "/>
    <numFmt numFmtId="184" formatCode="##.##0;##.##0;\ "/>
    <numFmt numFmtId="185" formatCode="##.##;##.##;\ "/>
    <numFmt numFmtId="186" formatCode="#,##0.0"/>
    <numFmt numFmtId="187" formatCode="#,##0.000"/>
    <numFmt numFmtId="188" formatCode="#,##0.0000"/>
    <numFmt numFmtId="189" formatCode="##.#;##.#;\ "/>
  </numFmts>
  <fonts count="2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i/>
      <sz val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color indexed="12"/>
      <name val="Times New Roman"/>
      <family val="1"/>
    </font>
    <font>
      <b/>
      <sz val="10"/>
      <name val="Times New Roman CE"/>
      <family val="0"/>
    </font>
    <font>
      <b/>
      <sz val="12"/>
      <name val="Times New Roman"/>
      <family val="1"/>
    </font>
    <font>
      <sz val="12"/>
      <name val="Times New Roman CE"/>
      <family val="0"/>
    </font>
    <font>
      <b/>
      <sz val="12"/>
      <name val="Times New Roman CE"/>
      <family val="0"/>
    </font>
    <font>
      <i/>
      <sz val="12"/>
      <name val="Times New Roman CE"/>
      <family val="0"/>
    </font>
    <font>
      <sz val="10"/>
      <name val="Arial CE"/>
      <family val="0"/>
    </font>
    <font>
      <vertAlign val="superscript"/>
      <sz val="10"/>
      <name val="Times New Roman CE"/>
      <family val="0"/>
    </font>
    <font>
      <b/>
      <sz val="14"/>
      <name val="Times New Roman CE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 style="thin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9"/>
      </left>
      <right style="thin">
        <color indexed="9"/>
      </right>
      <top style="thin">
        <color indexed="9"/>
      </top>
      <bottom style="thin"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>
        <color indexed="9"/>
      </left>
      <right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9"/>
      </left>
      <right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6">
    <xf numFmtId="0" fontId="1" fillId="0" borderId="0" xfId="0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172" fontId="6" fillId="0" borderId="4" xfId="0" applyNumberFormat="1" applyFont="1" applyFill="1" applyBorder="1" applyAlignment="1">
      <alignment horizontal="right" vertical="center"/>
    </xf>
    <xf numFmtId="172" fontId="6" fillId="0" borderId="5" xfId="0" applyNumberFormat="1" applyFont="1" applyFill="1" applyBorder="1" applyAlignment="1">
      <alignment horizontal="right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 wrapText="1"/>
    </xf>
    <xf numFmtId="172" fontId="7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2" fontId="10" fillId="0" borderId="11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right" vertical="center"/>
    </xf>
    <xf numFmtId="0" fontId="6" fillId="2" borderId="0" xfId="0" applyNumberFormat="1" applyFont="1" applyFill="1" applyBorder="1" applyAlignment="1">
      <alignment horizontal="left" vertical="center"/>
    </xf>
    <xf numFmtId="175" fontId="6" fillId="2" borderId="0" xfId="0" applyNumberFormat="1" applyFont="1" applyFill="1" applyBorder="1" applyAlignment="1">
      <alignment horizontal="right" vertical="center"/>
    </xf>
    <xf numFmtId="172" fontId="6" fillId="2" borderId="0" xfId="0" applyNumberFormat="1" applyFont="1" applyFill="1" applyBorder="1" applyAlignment="1">
      <alignment horizontal="right" vertical="center"/>
    </xf>
    <xf numFmtId="185" fontId="6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186" fontId="7" fillId="0" borderId="5" xfId="0" applyNumberFormat="1" applyFont="1" applyFill="1" applyBorder="1" applyAlignment="1">
      <alignment horizontal="right" vertical="center"/>
    </xf>
    <xf numFmtId="186" fontId="7" fillId="0" borderId="15" xfId="0" applyNumberFormat="1" applyFont="1" applyFill="1" applyBorder="1" applyAlignment="1">
      <alignment horizontal="right" vertical="center"/>
    </xf>
    <xf numFmtId="2" fontId="10" fillId="0" borderId="4" xfId="0" applyNumberFormat="1" applyFont="1" applyBorder="1" applyAlignment="1">
      <alignment horizontal="center" vertical="center"/>
    </xf>
    <xf numFmtId="186" fontId="6" fillId="0" borderId="5" xfId="0" applyNumberFormat="1" applyFont="1" applyFill="1" applyBorder="1" applyAlignment="1">
      <alignment horizontal="right" vertical="center"/>
    </xf>
    <xf numFmtId="0" fontId="12" fillId="0" borderId="16" xfId="0" applyFont="1" applyBorder="1" applyAlignment="1">
      <alignment horizontal="center" vertical="center"/>
    </xf>
    <xf numFmtId="4" fontId="13" fillId="0" borderId="17" xfId="0" applyNumberFormat="1" applyFont="1" applyFill="1" applyBorder="1" applyAlignment="1">
      <alignment horizontal="right" vertical="center"/>
    </xf>
    <xf numFmtId="4" fontId="13" fillId="0" borderId="18" xfId="0" applyNumberFormat="1" applyFont="1" applyFill="1" applyBorder="1" applyAlignment="1">
      <alignment horizontal="right" vertical="center"/>
    </xf>
    <xf numFmtId="178" fontId="14" fillId="3" borderId="0" xfId="18" applyNumberFormat="1" applyFont="1" applyFill="1" applyBorder="1" applyAlignment="1">
      <alignment/>
    </xf>
    <xf numFmtId="188" fontId="6" fillId="2" borderId="17" xfId="0" applyNumberFormat="1" applyFont="1" applyFill="1" applyBorder="1" applyAlignment="1">
      <alignment horizontal="right" vertical="center"/>
    </xf>
    <xf numFmtId="188" fontId="2" fillId="0" borderId="0" xfId="0" applyNumberFormat="1" applyFont="1" applyAlignment="1">
      <alignment/>
    </xf>
    <xf numFmtId="2" fontId="10" fillId="0" borderId="11" xfId="0" applyNumberFormat="1" applyFont="1" applyBorder="1" applyAlignment="1" quotePrefix="1">
      <alignment horizontal="center" vertical="center"/>
    </xf>
    <xf numFmtId="0" fontId="17" fillId="0" borderId="12" xfId="0" applyFont="1" applyBorder="1" applyAlignment="1">
      <alignment horizontal="center" vertical="center"/>
    </xf>
    <xf numFmtId="186" fontId="7" fillId="0" borderId="13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0" fontId="21" fillId="0" borderId="0" xfId="17" applyFont="1" applyFill="1" applyBorder="1" applyAlignment="1">
      <alignment vertical="center" wrapText="1"/>
      <protection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24" fillId="0" borderId="0" xfId="0" applyFont="1" applyAlignment="1">
      <alignment vertical="center"/>
    </xf>
    <xf numFmtId="0" fontId="10" fillId="0" borderId="0" xfId="17" applyFont="1" applyFill="1" applyBorder="1" applyAlignment="1">
      <alignment vertical="center" wrapText="1"/>
      <protection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3" fontId="17" fillId="0" borderId="24" xfId="0" applyNumberFormat="1" applyFont="1" applyBorder="1" applyAlignment="1">
      <alignment vertical="center"/>
    </xf>
    <xf numFmtId="3" fontId="17" fillId="0" borderId="25" xfId="0" applyNumberFormat="1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3" fontId="10" fillId="0" borderId="24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vertical="center"/>
    </xf>
    <xf numFmtId="3" fontId="10" fillId="0" borderId="27" xfId="0" applyNumberFormat="1" applyFont="1" applyBorder="1" applyAlignment="1">
      <alignment vertical="center"/>
    </xf>
    <xf numFmtId="0" fontId="17" fillId="4" borderId="28" xfId="0" applyFont="1" applyFill="1" applyBorder="1" applyAlignment="1">
      <alignment vertical="center"/>
    </xf>
    <xf numFmtId="186" fontId="17" fillId="4" borderId="29" xfId="0" applyNumberFormat="1" applyFont="1" applyFill="1" applyBorder="1" applyAlignment="1">
      <alignment vertical="center"/>
    </xf>
    <xf numFmtId="186" fontId="17" fillId="4" borderId="30" xfId="0" applyNumberFormat="1" applyFont="1" applyFill="1" applyBorder="1" applyAlignment="1">
      <alignment vertical="center"/>
    </xf>
    <xf numFmtId="0" fontId="6" fillId="0" borderId="31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vertical="center"/>
    </xf>
    <xf numFmtId="0" fontId="6" fillId="0" borderId="33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vertical="center"/>
    </xf>
    <xf numFmtId="0" fontId="8" fillId="0" borderId="34" xfId="0" applyNumberFormat="1" applyFont="1" applyFill="1" applyBorder="1" applyAlignment="1">
      <alignment vertical="center"/>
    </xf>
    <xf numFmtId="0" fontId="6" fillId="0" borderId="35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vertical="center"/>
    </xf>
    <xf numFmtId="0" fontId="6" fillId="0" borderId="5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3" fillId="0" borderId="37" xfId="17" applyFont="1" applyFill="1" applyBorder="1" applyAlignment="1">
      <alignment horizontal="left" vertical="center" wrapText="1"/>
      <protection/>
    </xf>
  </cellXfs>
  <cellStyles count="7">
    <cellStyle name="Normal" xfId="0"/>
    <cellStyle name="Comma" xfId="15"/>
    <cellStyle name="Comma [0]" xfId="16"/>
    <cellStyle name="Normalny_RI XII 1995 r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41"/>
  <sheetViews>
    <sheetView showGridLines="0" workbookViewId="0" topLeftCell="J1">
      <selection activeCell="K4" sqref="K4:N56"/>
    </sheetView>
  </sheetViews>
  <sheetFormatPr defaultColWidth="9.140625" defaultRowHeight="11.25"/>
  <cols>
    <col min="1" max="4" width="20.28125" style="3" customWidth="1"/>
    <col min="5" max="5" width="9.140625" style="20" customWidth="1"/>
    <col min="6" max="9" width="20.28125" style="3" customWidth="1"/>
    <col min="10" max="10" width="9.140625" style="3" customWidth="1"/>
    <col min="11" max="14" width="20.28125" style="3" customWidth="1"/>
    <col min="15" max="16384" width="9.140625" style="3" customWidth="1"/>
  </cols>
  <sheetData>
    <row r="1" spans="1:14" ht="13.5" customHeight="1">
      <c r="A1" s="1"/>
      <c r="B1" s="2"/>
      <c r="C1" s="2"/>
      <c r="D1" s="2"/>
      <c r="F1" s="1"/>
      <c r="G1" s="2"/>
      <c r="H1" s="2"/>
      <c r="I1" s="2"/>
      <c r="K1" s="1"/>
      <c r="L1" s="2"/>
      <c r="M1" s="2"/>
      <c r="N1" s="2"/>
    </row>
    <row r="2" spans="1:14" ht="24.75" customHeight="1">
      <c r="A2" s="1"/>
      <c r="B2" s="2"/>
      <c r="C2" s="2"/>
      <c r="D2" s="2"/>
      <c r="F2" s="1"/>
      <c r="G2" s="2"/>
      <c r="H2" s="2"/>
      <c r="I2" s="2"/>
      <c r="K2" s="1"/>
      <c r="L2" s="2"/>
      <c r="M2" s="2"/>
      <c r="N2" s="2"/>
    </row>
    <row r="3" spans="1:14" ht="27" customHeight="1">
      <c r="A3" s="1"/>
      <c r="B3" s="2"/>
      <c r="C3" s="2"/>
      <c r="D3" s="2"/>
      <c r="F3" s="1"/>
      <c r="G3" s="2"/>
      <c r="H3" s="2"/>
      <c r="I3" s="2"/>
      <c r="K3" s="1"/>
      <c r="L3" s="2"/>
      <c r="M3" s="2"/>
      <c r="N3" s="2"/>
    </row>
    <row r="4" spans="1:14" ht="28.5" customHeight="1">
      <c r="A4" s="83" t="s">
        <v>155</v>
      </c>
      <c r="B4" s="83"/>
      <c r="C4" s="83"/>
      <c r="D4" s="83"/>
      <c r="F4" s="82" t="str">
        <f>+A4</f>
        <v>Liczba osób uprawnionych do renty rodzinnej według wieku  - dla rent rodzinnych przyznanych w 2011 r. wg starych i nowych zasad - ZETO + KSI</v>
      </c>
      <c r="G4" s="82"/>
      <c r="H4" s="82"/>
      <c r="I4" s="82"/>
      <c r="K4" s="82" t="str">
        <f>+F4</f>
        <v>Liczba osób uprawnionych do renty rodzinnej według wieku  - dla rent rodzinnych przyznanych w 2011 r. wg starych i nowych zasad - ZETO + KSI</v>
      </c>
      <c r="L4" s="82"/>
      <c r="M4" s="82"/>
      <c r="N4" s="82"/>
    </row>
    <row r="5" spans="1:14" ht="29.25" customHeight="1" hidden="1">
      <c r="A5" s="4"/>
      <c r="B5" s="80"/>
      <c r="C5" s="80"/>
      <c r="D5" s="5"/>
      <c r="F5" s="4"/>
      <c r="G5" s="80"/>
      <c r="H5" s="80"/>
      <c r="I5" s="5"/>
      <c r="K5" s="4"/>
      <c r="L5" s="80"/>
      <c r="M5" s="80"/>
      <c r="N5" s="5"/>
    </row>
    <row r="6" spans="1:14" ht="12" customHeight="1" hidden="1">
      <c r="A6" s="1"/>
      <c r="B6" s="80"/>
      <c r="C6" s="80"/>
      <c r="D6" s="5"/>
      <c r="F6" s="1"/>
      <c r="G6" s="80"/>
      <c r="H6" s="80"/>
      <c r="I6" s="5"/>
      <c r="K6" s="1"/>
      <c r="L6" s="80"/>
      <c r="M6" s="80"/>
      <c r="N6" s="5"/>
    </row>
    <row r="7" spans="1:14" ht="15.75" customHeight="1" hidden="1">
      <c r="A7" s="1"/>
      <c r="B7" s="80"/>
      <c r="C7" s="80"/>
      <c r="D7" s="5"/>
      <c r="F7" s="1"/>
      <c r="G7" s="80"/>
      <c r="H7" s="80"/>
      <c r="I7" s="5"/>
      <c r="K7" s="1"/>
      <c r="L7" s="80"/>
      <c r="M7" s="80"/>
      <c r="N7" s="5"/>
    </row>
    <row r="8" spans="1:14" ht="13.5" customHeight="1" hidden="1">
      <c r="A8" s="1"/>
      <c r="B8" s="80"/>
      <c r="C8" s="80"/>
      <c r="D8" s="5"/>
      <c r="F8" s="1"/>
      <c r="G8" s="80"/>
      <c r="H8" s="80"/>
      <c r="I8" s="5"/>
      <c r="K8" s="1"/>
      <c r="L8" s="80"/>
      <c r="M8" s="80"/>
      <c r="N8" s="5"/>
    </row>
    <row r="9" spans="1:14" ht="13.5" customHeight="1" hidden="1">
      <c r="A9" s="1"/>
      <c r="B9" s="81"/>
      <c r="C9" s="81"/>
      <c r="D9" s="6"/>
      <c r="F9" s="1"/>
      <c r="G9" s="81"/>
      <c r="H9" s="81"/>
      <c r="I9" s="6"/>
      <c r="K9" s="1"/>
      <c r="L9" s="81"/>
      <c r="M9" s="81"/>
      <c r="N9" s="6"/>
    </row>
    <row r="10" spans="1:14" ht="13.5" customHeight="1" hidden="1">
      <c r="A10" s="1"/>
      <c r="B10" s="80"/>
      <c r="C10" s="80"/>
      <c r="D10" s="5"/>
      <c r="F10" s="1"/>
      <c r="G10" s="80"/>
      <c r="H10" s="80"/>
      <c r="I10" s="5"/>
      <c r="K10" s="1"/>
      <c r="L10" s="80"/>
      <c r="M10" s="80"/>
      <c r="N10" s="5"/>
    </row>
    <row r="11" spans="1:14" ht="9.75" customHeight="1">
      <c r="A11" s="1"/>
      <c r="B11" s="81"/>
      <c r="C11" s="81"/>
      <c r="D11" s="18"/>
      <c r="F11" s="1"/>
      <c r="G11" s="81"/>
      <c r="H11" s="81"/>
      <c r="I11" s="18"/>
      <c r="K11" s="1"/>
      <c r="L11" s="81"/>
      <c r="M11" s="81"/>
      <c r="N11" s="18"/>
    </row>
    <row r="12" spans="1:14" ht="31.5" customHeight="1" thickBot="1">
      <c r="A12" s="1"/>
      <c r="B12" s="1"/>
      <c r="C12" s="1"/>
      <c r="D12" s="1"/>
      <c r="F12" s="1"/>
      <c r="G12" s="38" t="e">
        <f>+H12+I12</f>
        <v>#REF!</v>
      </c>
      <c r="H12" s="38" t="e">
        <f>+H16/G16</f>
        <v>#REF!</v>
      </c>
      <c r="I12" s="38" t="e">
        <f>+I16/G16</f>
        <v>#REF!</v>
      </c>
      <c r="K12" s="1"/>
      <c r="L12" s="1"/>
      <c r="M12" s="1"/>
      <c r="N12" s="1"/>
    </row>
    <row r="13" spans="1:14" ht="13.5" customHeight="1">
      <c r="A13" s="7" t="s">
        <v>0</v>
      </c>
      <c r="B13" s="70" t="s">
        <v>1</v>
      </c>
      <c r="C13" s="71"/>
      <c r="D13" s="71"/>
      <c r="F13" s="7" t="s">
        <v>0</v>
      </c>
      <c r="G13" s="70" t="s">
        <v>1</v>
      </c>
      <c r="H13" s="71"/>
      <c r="I13" s="71"/>
      <c r="K13" s="29" t="s">
        <v>0</v>
      </c>
      <c r="L13" s="72" t="s">
        <v>1</v>
      </c>
      <c r="M13" s="73"/>
      <c r="N13" s="74"/>
    </row>
    <row r="14" spans="1:14" ht="13.5" customHeight="1">
      <c r="A14" s="8" t="s">
        <v>2</v>
      </c>
      <c r="B14" s="75" t="s">
        <v>3</v>
      </c>
      <c r="C14" s="76"/>
      <c r="D14" s="76"/>
      <c r="F14" s="8" t="s">
        <v>2</v>
      </c>
      <c r="G14" s="75" t="s">
        <v>3</v>
      </c>
      <c r="H14" s="76"/>
      <c r="I14" s="76"/>
      <c r="K14" s="10" t="s">
        <v>137</v>
      </c>
      <c r="L14" s="77" t="s">
        <v>3</v>
      </c>
      <c r="M14" s="78"/>
      <c r="N14" s="79"/>
    </row>
    <row r="15" spans="1:14" ht="13.5" customHeight="1" thickBot="1">
      <c r="A15" s="9" t="s">
        <v>4</v>
      </c>
      <c r="B15" s="10" t="s">
        <v>5</v>
      </c>
      <c r="C15" s="11" t="s">
        <v>6</v>
      </c>
      <c r="D15" s="11" t="s">
        <v>7</v>
      </c>
      <c r="F15" s="9" t="s">
        <v>4</v>
      </c>
      <c r="G15" s="10" t="s">
        <v>5</v>
      </c>
      <c r="H15" s="11" t="s">
        <v>6</v>
      </c>
      <c r="I15" s="11" t="s">
        <v>7</v>
      </c>
      <c r="K15" s="10" t="s">
        <v>4</v>
      </c>
      <c r="L15" s="11" t="s">
        <v>5</v>
      </c>
      <c r="M15" s="11" t="s">
        <v>6</v>
      </c>
      <c r="N15" s="30" t="s">
        <v>7</v>
      </c>
    </row>
    <row r="16" spans="1:14" ht="18.75" customHeight="1" thickBot="1">
      <c r="A16" s="12" t="s">
        <v>3</v>
      </c>
      <c r="B16" s="19" t="e">
        <f>SUM(B17:B138)</f>
        <v>#REF!</v>
      </c>
      <c r="C16" s="19" t="e">
        <f>SUM(C17:C138)</f>
        <v>#REF!</v>
      </c>
      <c r="D16" s="19" t="e">
        <f>SUM(D17:D138)</f>
        <v>#REF!</v>
      </c>
      <c r="F16" s="12" t="s">
        <v>3</v>
      </c>
      <c r="G16" s="19" t="e">
        <f>SUM(G17:G23)</f>
        <v>#REF!</v>
      </c>
      <c r="H16" s="19" t="e">
        <f>SUM(H17:H23)</f>
        <v>#REF!</v>
      </c>
      <c r="I16" s="19" t="e">
        <f>SUM(I17:I23)</f>
        <v>#REF!</v>
      </c>
      <c r="K16" s="10" t="s">
        <v>3</v>
      </c>
      <c r="L16" s="31" t="e">
        <f>SUM(L17:L23)</f>
        <v>#REF!</v>
      </c>
      <c r="M16" s="31" t="e">
        <f>SUM(M17:M23)</f>
        <v>#REF!</v>
      </c>
      <c r="N16" s="32" t="e">
        <f>SUM(N17:N23)</f>
        <v>#REF!</v>
      </c>
    </row>
    <row r="17" spans="1:14" ht="18.75" customHeight="1">
      <c r="A17" s="13" t="s">
        <v>74</v>
      </c>
      <c r="B17" s="14" t="e">
        <f aca="true" t="shared" si="0" ref="B17:B48">+C17+D17</f>
        <v>#REF!</v>
      </c>
      <c r="C17" s="15" t="e">
        <f>+#REF!+#REF!</f>
        <v>#REF!</v>
      </c>
      <c r="D17" s="15" t="e">
        <f>+#REF!+#REF!</f>
        <v>#REF!</v>
      </c>
      <c r="E17" s="20">
        <v>0.47</v>
      </c>
      <c r="F17" s="21" t="s">
        <v>131</v>
      </c>
      <c r="G17" s="14" t="e">
        <f aca="true" t="shared" si="1" ref="G17:G23">+H17+I17</f>
        <v>#REF!</v>
      </c>
      <c r="H17" s="15" t="e">
        <f>SUM(C17:C36)</f>
        <v>#REF!</v>
      </c>
      <c r="I17" s="15" t="e">
        <f>SUM(D17:D36)</f>
        <v>#REF!</v>
      </c>
      <c r="K17" s="33" t="s">
        <v>131</v>
      </c>
      <c r="L17" s="34" t="e">
        <f>SUM(L40:L43)</f>
        <v>#REF!</v>
      </c>
      <c r="M17" s="34" t="e">
        <f>SUM(M40:M43)</f>
        <v>#REF!</v>
      </c>
      <c r="N17" s="34" t="e">
        <f>SUM(N40:N43)</f>
        <v>#REF!</v>
      </c>
    </row>
    <row r="18" spans="1:14" ht="18.75" customHeight="1">
      <c r="A18" s="16" t="s">
        <v>73</v>
      </c>
      <c r="B18" s="14" t="e">
        <f t="shared" si="0"/>
        <v>#REF!</v>
      </c>
      <c r="C18" s="15" t="e">
        <f>+#REF!+#REF!</f>
        <v>#REF!</v>
      </c>
      <c r="D18" s="15" t="e">
        <f>+#REF!+#REF!</f>
        <v>#REF!</v>
      </c>
      <c r="E18" s="20">
        <f aca="true" t="shared" si="2" ref="E18:E49">+E17+1</f>
        <v>1.47</v>
      </c>
      <c r="F18" s="21" t="s">
        <v>132</v>
      </c>
      <c r="G18" s="14" t="e">
        <f t="shared" si="1"/>
        <v>#REF!</v>
      </c>
      <c r="H18" s="15" t="e">
        <f>SUM(C37:C46)</f>
        <v>#REF!</v>
      </c>
      <c r="I18" s="15" t="e">
        <f>SUM(D37:D46)</f>
        <v>#REF!</v>
      </c>
      <c r="K18" s="33" t="s">
        <v>132</v>
      </c>
      <c r="L18" s="34" t="e">
        <f>SUM(L44:L45)</f>
        <v>#REF!</v>
      </c>
      <c r="M18" s="34" t="e">
        <f>SUM(M44:M45)</f>
        <v>#REF!</v>
      </c>
      <c r="N18" s="34" t="e">
        <f>SUM(N44:N45)</f>
        <v>#REF!</v>
      </c>
    </row>
    <row r="19" spans="1:14" ht="18.75" customHeight="1">
      <c r="A19" s="16" t="s">
        <v>72</v>
      </c>
      <c r="B19" s="14" t="e">
        <f t="shared" si="0"/>
        <v>#REF!</v>
      </c>
      <c r="C19" s="15" t="e">
        <f>+#REF!+#REF!</f>
        <v>#REF!</v>
      </c>
      <c r="D19" s="15" t="e">
        <f>+#REF!+#REF!</f>
        <v>#REF!</v>
      </c>
      <c r="E19" s="20">
        <f t="shared" si="2"/>
        <v>2.4699999999999998</v>
      </c>
      <c r="F19" s="21" t="s">
        <v>133</v>
      </c>
      <c r="G19" s="14" t="e">
        <f t="shared" si="1"/>
        <v>#REF!</v>
      </c>
      <c r="H19" s="15" t="e">
        <f>SUM(C47:C56)</f>
        <v>#REF!</v>
      </c>
      <c r="I19" s="15" t="e">
        <f>SUM(D47:D56)</f>
        <v>#REF!</v>
      </c>
      <c r="K19" s="33" t="s">
        <v>133</v>
      </c>
      <c r="L19" s="34" t="e">
        <f>SUM(L46:L47)</f>
        <v>#REF!</v>
      </c>
      <c r="M19" s="34" t="e">
        <f>SUM(M46:M47)</f>
        <v>#REF!</v>
      </c>
      <c r="N19" s="34" t="e">
        <f>SUM(N46:N47)</f>
        <v>#REF!</v>
      </c>
    </row>
    <row r="20" spans="1:14" ht="18.75" customHeight="1">
      <c r="A20" s="16" t="s">
        <v>71</v>
      </c>
      <c r="B20" s="14" t="e">
        <f t="shared" si="0"/>
        <v>#REF!</v>
      </c>
      <c r="C20" s="15" t="e">
        <f>+#REF!+#REF!</f>
        <v>#REF!</v>
      </c>
      <c r="D20" s="15" t="e">
        <f>+#REF!+#REF!</f>
        <v>#REF!</v>
      </c>
      <c r="E20" s="20">
        <f t="shared" si="2"/>
        <v>3.4699999999999998</v>
      </c>
      <c r="F20" s="21" t="s">
        <v>134</v>
      </c>
      <c r="G20" s="14" t="e">
        <f t="shared" si="1"/>
        <v>#REF!</v>
      </c>
      <c r="H20" s="15" t="e">
        <f>SUM(C57:C66)</f>
        <v>#REF!</v>
      </c>
      <c r="I20" s="15" t="e">
        <f>SUM(D57:D66)</f>
        <v>#REF!</v>
      </c>
      <c r="K20" s="33" t="s">
        <v>134</v>
      </c>
      <c r="L20" s="34" t="e">
        <f>SUM(L48:L49)</f>
        <v>#REF!</v>
      </c>
      <c r="M20" s="34" t="e">
        <f>SUM(M48:M49)</f>
        <v>#REF!</v>
      </c>
      <c r="N20" s="34" t="e">
        <f>SUM(N48:N49)</f>
        <v>#REF!</v>
      </c>
    </row>
    <row r="21" spans="1:14" ht="18.75" customHeight="1">
      <c r="A21" s="16" t="s">
        <v>70</v>
      </c>
      <c r="B21" s="14" t="e">
        <f t="shared" si="0"/>
        <v>#REF!</v>
      </c>
      <c r="C21" s="15" t="e">
        <f>+#REF!+#REF!</f>
        <v>#REF!</v>
      </c>
      <c r="D21" s="15" t="e">
        <f>+#REF!+#REF!</f>
        <v>#REF!</v>
      </c>
      <c r="E21" s="20">
        <f t="shared" si="2"/>
        <v>4.47</v>
      </c>
      <c r="F21" s="21" t="s">
        <v>135</v>
      </c>
      <c r="G21" s="14" t="e">
        <f t="shared" si="1"/>
        <v>#REF!</v>
      </c>
      <c r="H21" s="15" t="e">
        <f>SUM(C67:C76)</f>
        <v>#REF!</v>
      </c>
      <c r="I21" s="15" t="e">
        <f>SUM(D67:D76)</f>
        <v>#REF!</v>
      </c>
      <c r="K21" s="33" t="s">
        <v>135</v>
      </c>
      <c r="L21" s="34" t="e">
        <f>SUM(L50:L51)</f>
        <v>#REF!</v>
      </c>
      <c r="M21" s="34" t="e">
        <f>SUM(M50:M51)</f>
        <v>#REF!</v>
      </c>
      <c r="N21" s="34" t="e">
        <f>SUM(N50:N51)</f>
        <v>#REF!</v>
      </c>
    </row>
    <row r="22" spans="1:14" ht="18.75" customHeight="1">
      <c r="A22" s="16" t="s">
        <v>89</v>
      </c>
      <c r="B22" s="14" t="e">
        <f t="shared" si="0"/>
        <v>#REF!</v>
      </c>
      <c r="C22" s="15" t="e">
        <f>+#REF!+#REF!</f>
        <v>#REF!</v>
      </c>
      <c r="D22" s="15" t="e">
        <f>+#REF!+#REF!</f>
        <v>#REF!</v>
      </c>
      <c r="E22" s="20">
        <f t="shared" si="2"/>
        <v>5.47</v>
      </c>
      <c r="F22" s="21" t="s">
        <v>136</v>
      </c>
      <c r="G22" s="14" t="e">
        <f t="shared" si="1"/>
        <v>#REF!</v>
      </c>
      <c r="H22" s="15" t="e">
        <f>SUM(C77:C137)</f>
        <v>#REF!</v>
      </c>
      <c r="I22" s="15" t="e">
        <f>SUM(D77:D137)</f>
        <v>#REF!</v>
      </c>
      <c r="K22" s="33" t="s">
        <v>136</v>
      </c>
      <c r="L22" s="34" t="e">
        <f>SUM(L52:L56)</f>
        <v>#REF!</v>
      </c>
      <c r="M22" s="34" t="e">
        <f>SUM(M52:M56)</f>
        <v>#REF!</v>
      </c>
      <c r="N22" s="34" t="e">
        <f>SUM(N52:N56)</f>
        <v>#REF!</v>
      </c>
    </row>
    <row r="23" spans="1:14" ht="18.75" customHeight="1">
      <c r="A23" s="16" t="s">
        <v>88</v>
      </c>
      <c r="B23" s="14" t="e">
        <f t="shared" si="0"/>
        <v>#REF!</v>
      </c>
      <c r="C23" s="15" t="e">
        <f>+#REF!+#REF!</f>
        <v>#REF!</v>
      </c>
      <c r="D23" s="15" t="e">
        <f>+#REF!+#REF!</f>
        <v>#REF!</v>
      </c>
      <c r="E23" s="20">
        <f t="shared" si="2"/>
        <v>6.47</v>
      </c>
      <c r="F23" s="21" t="s">
        <v>8</v>
      </c>
      <c r="G23" s="14" t="e">
        <f t="shared" si="1"/>
        <v>#REF!</v>
      </c>
      <c r="H23" s="15" t="e">
        <f>+C138</f>
        <v>#REF!</v>
      </c>
      <c r="I23" s="15" t="e">
        <f>+D138</f>
        <v>#REF!</v>
      </c>
      <c r="K23" s="33" t="s">
        <v>8</v>
      </c>
      <c r="L23" s="34" t="e">
        <f>IF(G23=0,0,ROUND(G23/G$16*100,1))</f>
        <v>#REF!</v>
      </c>
      <c r="M23" s="34" t="e">
        <f>IF(H23=0,0,ROUND(H23/H$16*100,1))</f>
        <v>#REF!</v>
      </c>
      <c r="N23" s="34" t="e">
        <f>IF(I23=0,0,ROUND(I23/I$16*100,1))</f>
        <v>#REF!</v>
      </c>
    </row>
    <row r="24" spans="1:14" ht="18.75" customHeight="1" thickBot="1">
      <c r="A24" s="16" t="s">
        <v>87</v>
      </c>
      <c r="B24" s="14" t="e">
        <f t="shared" si="0"/>
        <v>#REF!</v>
      </c>
      <c r="C24" s="15" t="e">
        <f>+#REF!+#REF!</f>
        <v>#REF!</v>
      </c>
      <c r="D24" s="15" t="e">
        <f>+#REF!+#REF!</f>
        <v>#REF!</v>
      </c>
      <c r="E24" s="20">
        <f t="shared" si="2"/>
        <v>7.47</v>
      </c>
      <c r="F24" s="22" t="s">
        <v>130</v>
      </c>
      <c r="G24" s="28" t="e">
        <f>+B141</f>
        <v>#REF!</v>
      </c>
      <c r="H24" s="28" t="e">
        <f>+C141</f>
        <v>#REF!</v>
      </c>
      <c r="I24" s="28" t="e">
        <f>+D141</f>
        <v>#REF!</v>
      </c>
      <c r="K24" s="35" t="s">
        <v>130</v>
      </c>
      <c r="L24" s="36" t="e">
        <f>+G24</f>
        <v>#REF!</v>
      </c>
      <c r="M24" s="36" t="e">
        <f>+H24</f>
        <v>#REF!</v>
      </c>
      <c r="N24" s="37" t="e">
        <f>+I24</f>
        <v>#REF!</v>
      </c>
    </row>
    <row r="25" spans="1:14" ht="13.5" customHeight="1">
      <c r="A25" s="16" t="s">
        <v>86</v>
      </c>
      <c r="B25" s="14" t="e">
        <f t="shared" si="0"/>
        <v>#REF!</v>
      </c>
      <c r="C25" s="15" t="e">
        <f>+#REF!+#REF!</f>
        <v>#REF!</v>
      </c>
      <c r="D25" s="15" t="e">
        <f>+#REF!+#REF!</f>
        <v>#REF!</v>
      </c>
      <c r="E25" s="20">
        <f t="shared" si="2"/>
        <v>8.469999999999999</v>
      </c>
      <c r="F25" s="23"/>
      <c r="G25" s="24"/>
      <c r="H25" s="24"/>
      <c r="I25" s="24"/>
      <c r="K25" s="23"/>
      <c r="L25" s="24"/>
      <c r="M25" s="24"/>
      <c r="N25" s="24"/>
    </row>
    <row r="26" spans="1:14" ht="13.5" customHeight="1">
      <c r="A26" s="16" t="s">
        <v>85</v>
      </c>
      <c r="B26" s="14" t="e">
        <f t="shared" si="0"/>
        <v>#REF!</v>
      </c>
      <c r="C26" s="15" t="e">
        <f>+#REF!+#REF!</f>
        <v>#REF!</v>
      </c>
      <c r="D26" s="15" t="e">
        <f>+#REF!+#REF!</f>
        <v>#REF!</v>
      </c>
      <c r="E26" s="20">
        <f t="shared" si="2"/>
        <v>9.469999999999999</v>
      </c>
      <c r="F26" s="23"/>
      <c r="G26" s="24"/>
      <c r="H26" s="24"/>
      <c r="I26" s="24"/>
      <c r="K26" s="23"/>
      <c r="L26" s="24"/>
      <c r="M26" s="24"/>
      <c r="N26" s="24"/>
    </row>
    <row r="27" spans="1:5" ht="15.75" customHeight="1">
      <c r="A27" s="16" t="s">
        <v>34</v>
      </c>
      <c r="B27" s="14" t="e">
        <f t="shared" si="0"/>
        <v>#REF!</v>
      </c>
      <c r="C27" s="15" t="e">
        <f>+#REF!+#REF!</f>
        <v>#REF!</v>
      </c>
      <c r="D27" s="15" t="e">
        <f>+#REF!+#REF!</f>
        <v>#REF!</v>
      </c>
      <c r="E27" s="20">
        <f t="shared" si="2"/>
        <v>10.469999999999999</v>
      </c>
    </row>
    <row r="28" spans="1:14" ht="13.5" customHeight="1">
      <c r="A28" s="16" t="s">
        <v>33</v>
      </c>
      <c r="B28" s="14" t="e">
        <f t="shared" si="0"/>
        <v>#REF!</v>
      </c>
      <c r="C28" s="15" t="e">
        <f>+#REF!+#REF!</f>
        <v>#REF!</v>
      </c>
      <c r="D28" s="15" t="e">
        <f>+#REF!+#REF!</f>
        <v>#REF!</v>
      </c>
      <c r="E28" s="20">
        <f t="shared" si="2"/>
        <v>11.469999999999999</v>
      </c>
      <c r="F28" s="4"/>
      <c r="G28" s="80"/>
      <c r="H28" s="80"/>
      <c r="I28" s="5"/>
      <c r="K28" s="4"/>
      <c r="L28" s="80"/>
      <c r="M28" s="80"/>
      <c r="N28" s="5"/>
    </row>
    <row r="29" spans="1:14" ht="13.5" customHeight="1">
      <c r="A29" s="16" t="s">
        <v>32</v>
      </c>
      <c r="B29" s="14" t="e">
        <f t="shared" si="0"/>
        <v>#REF!</v>
      </c>
      <c r="C29" s="15" t="e">
        <f>+#REF!+#REF!</f>
        <v>#REF!</v>
      </c>
      <c r="D29" s="15" t="e">
        <f>+#REF!+#REF!</f>
        <v>#REF!</v>
      </c>
      <c r="E29" s="20">
        <f t="shared" si="2"/>
        <v>12.469999999999999</v>
      </c>
      <c r="F29" s="1"/>
      <c r="G29" s="80"/>
      <c r="H29" s="80"/>
      <c r="I29" s="5"/>
      <c r="K29" s="1"/>
      <c r="L29" s="80"/>
      <c r="M29" s="80"/>
      <c r="N29" s="5"/>
    </row>
    <row r="30" spans="1:14" ht="13.5" customHeight="1">
      <c r="A30" s="16" t="s">
        <v>31</v>
      </c>
      <c r="B30" s="14" t="e">
        <f t="shared" si="0"/>
        <v>#REF!</v>
      </c>
      <c r="C30" s="15" t="e">
        <f>+#REF!+#REF!</f>
        <v>#REF!</v>
      </c>
      <c r="D30" s="15" t="e">
        <f>+#REF!+#REF!</f>
        <v>#REF!</v>
      </c>
      <c r="E30" s="20">
        <f t="shared" si="2"/>
        <v>13.469999999999999</v>
      </c>
      <c r="F30" s="82" t="str">
        <f>+F4</f>
        <v>Liczba osób uprawnionych do renty rodzinnej według wieku  - dla rent rodzinnych przyznanych w 2011 r. wg starych i nowych zasad - ZETO + KSI</v>
      </c>
      <c r="G30" s="82"/>
      <c r="H30" s="82"/>
      <c r="I30" s="82"/>
      <c r="K30" s="82" t="str">
        <f>+K4</f>
        <v>Liczba osób uprawnionych do renty rodzinnej według wieku  - dla rent rodzinnych przyznanych w 2011 r. wg starych i nowych zasad - ZETO + KSI</v>
      </c>
      <c r="L30" s="82"/>
      <c r="M30" s="82"/>
      <c r="N30" s="82"/>
    </row>
    <row r="31" spans="1:14" ht="13.5" customHeight="1">
      <c r="A31" s="16" t="s">
        <v>30</v>
      </c>
      <c r="B31" s="14" t="e">
        <f t="shared" si="0"/>
        <v>#REF!</v>
      </c>
      <c r="C31" s="15" t="e">
        <f>+#REF!+#REF!</f>
        <v>#REF!</v>
      </c>
      <c r="D31" s="15" t="e">
        <f>+#REF!+#REF!</f>
        <v>#REF!</v>
      </c>
      <c r="E31" s="20">
        <f t="shared" si="2"/>
        <v>14.469999999999999</v>
      </c>
      <c r="F31" s="82"/>
      <c r="G31" s="82"/>
      <c r="H31" s="82"/>
      <c r="I31" s="82"/>
      <c r="K31" s="82"/>
      <c r="L31" s="82"/>
      <c r="M31" s="82"/>
      <c r="N31" s="82"/>
    </row>
    <row r="32" spans="1:14" ht="13.5" customHeight="1">
      <c r="A32" s="16" t="s">
        <v>39</v>
      </c>
      <c r="B32" s="14" t="e">
        <f t="shared" si="0"/>
        <v>#REF!</v>
      </c>
      <c r="C32" s="15" t="e">
        <f>+#REF!+#REF!</f>
        <v>#REF!</v>
      </c>
      <c r="D32" s="15" t="e">
        <f>+#REF!+#REF!</f>
        <v>#REF!</v>
      </c>
      <c r="E32" s="20">
        <f t="shared" si="2"/>
        <v>15.469999999999999</v>
      </c>
      <c r="F32" s="82"/>
      <c r="G32" s="82"/>
      <c r="H32" s="82"/>
      <c r="I32" s="82"/>
      <c r="K32" s="82"/>
      <c r="L32" s="82"/>
      <c r="M32" s="82"/>
      <c r="N32" s="82"/>
    </row>
    <row r="33" spans="1:14" ht="13.5" customHeight="1">
      <c r="A33" s="16" t="s">
        <v>38</v>
      </c>
      <c r="B33" s="14" t="e">
        <f t="shared" si="0"/>
        <v>#REF!</v>
      </c>
      <c r="C33" s="15" t="e">
        <f>+#REF!+#REF!</f>
        <v>#REF!</v>
      </c>
      <c r="D33" s="15" t="e">
        <f>+#REF!+#REF!</f>
        <v>#REF!</v>
      </c>
      <c r="E33" s="20">
        <f t="shared" si="2"/>
        <v>16.47</v>
      </c>
      <c r="F33" s="1"/>
      <c r="G33" s="80"/>
      <c r="H33" s="80"/>
      <c r="I33" s="5"/>
      <c r="K33" s="1"/>
      <c r="L33" s="80"/>
      <c r="M33" s="80"/>
      <c r="N33" s="5"/>
    </row>
    <row r="34" spans="1:14" ht="13.5" customHeight="1">
      <c r="A34" s="16" t="s">
        <v>37</v>
      </c>
      <c r="B34" s="14" t="e">
        <f t="shared" si="0"/>
        <v>#REF!</v>
      </c>
      <c r="C34" s="15" t="e">
        <f>+#REF!+#REF!</f>
        <v>#REF!</v>
      </c>
      <c r="D34" s="15" t="e">
        <f>+#REF!+#REF!</f>
        <v>#REF!</v>
      </c>
      <c r="E34" s="20">
        <f t="shared" si="2"/>
        <v>17.47</v>
      </c>
      <c r="F34" s="1"/>
      <c r="G34" s="81"/>
      <c r="H34" s="81"/>
      <c r="I34" s="18"/>
      <c r="K34" s="1"/>
      <c r="L34" s="81"/>
      <c r="M34" s="81"/>
      <c r="N34" s="18"/>
    </row>
    <row r="35" spans="1:14" ht="22.5" customHeight="1" thickBot="1">
      <c r="A35" s="16" t="s">
        <v>36</v>
      </c>
      <c r="B35" s="14" t="e">
        <f t="shared" si="0"/>
        <v>#REF!</v>
      </c>
      <c r="C35" s="15" t="e">
        <f>+#REF!+#REF!</f>
        <v>#REF!</v>
      </c>
      <c r="D35" s="15" t="e">
        <f>+#REF!+#REF!</f>
        <v>#REF!</v>
      </c>
      <c r="E35" s="20">
        <f t="shared" si="2"/>
        <v>18.47</v>
      </c>
      <c r="F35" s="1"/>
      <c r="G35" s="38" t="e">
        <f>+H35+I35</f>
        <v>#REF!</v>
      </c>
      <c r="H35" s="38" t="e">
        <f>+H39/G39</f>
        <v>#REF!</v>
      </c>
      <c r="I35" s="38" t="e">
        <f>+I39/G39</f>
        <v>#REF!</v>
      </c>
      <c r="K35" s="1"/>
      <c r="L35" s="1"/>
      <c r="M35" s="1"/>
      <c r="N35" s="1"/>
    </row>
    <row r="36" spans="1:14" ht="13.5" customHeight="1">
      <c r="A36" s="16" t="s">
        <v>35</v>
      </c>
      <c r="B36" s="14" t="e">
        <f t="shared" si="0"/>
        <v>#REF!</v>
      </c>
      <c r="C36" s="15" t="e">
        <f>+#REF!+#REF!</f>
        <v>#REF!</v>
      </c>
      <c r="D36" s="15" t="e">
        <f>+#REF!+#REF!</f>
        <v>#REF!</v>
      </c>
      <c r="E36" s="20">
        <f t="shared" si="2"/>
        <v>19.47</v>
      </c>
      <c r="F36" s="7" t="s">
        <v>0</v>
      </c>
      <c r="G36" s="70" t="s">
        <v>1</v>
      </c>
      <c r="H36" s="71"/>
      <c r="I36" s="71"/>
      <c r="K36" s="29" t="s">
        <v>0</v>
      </c>
      <c r="L36" s="72" t="s">
        <v>1</v>
      </c>
      <c r="M36" s="73"/>
      <c r="N36" s="74"/>
    </row>
    <row r="37" spans="1:14" ht="13.5" customHeight="1" thickBot="1">
      <c r="A37" s="16" t="s">
        <v>44</v>
      </c>
      <c r="B37" s="14" t="e">
        <f t="shared" si="0"/>
        <v>#REF!</v>
      </c>
      <c r="C37" s="15" t="e">
        <f>+#REF!+#REF!</f>
        <v>#REF!</v>
      </c>
      <c r="D37" s="15" t="e">
        <f>+#REF!+#REF!</f>
        <v>#REF!</v>
      </c>
      <c r="E37" s="20">
        <f t="shared" si="2"/>
        <v>20.47</v>
      </c>
      <c r="F37" s="8" t="s">
        <v>2</v>
      </c>
      <c r="G37" s="75" t="s">
        <v>3</v>
      </c>
      <c r="H37" s="76"/>
      <c r="I37" s="76"/>
      <c r="K37" s="10" t="s">
        <v>137</v>
      </c>
      <c r="L37" s="77" t="s">
        <v>3</v>
      </c>
      <c r="M37" s="78"/>
      <c r="N37" s="79"/>
    </row>
    <row r="38" spans="1:14" ht="13.5" customHeight="1" thickBot="1">
      <c r="A38" s="13" t="s">
        <v>43</v>
      </c>
      <c r="B38" s="14" t="e">
        <f t="shared" si="0"/>
        <v>#REF!</v>
      </c>
      <c r="C38" s="15" t="e">
        <f>+#REF!+#REF!</f>
        <v>#REF!</v>
      </c>
      <c r="D38" s="15" t="e">
        <f>+#REF!+#REF!</f>
        <v>#REF!</v>
      </c>
      <c r="E38" s="20">
        <f t="shared" si="2"/>
        <v>21.47</v>
      </c>
      <c r="F38" s="9" t="s">
        <v>4</v>
      </c>
      <c r="G38" s="10" t="s">
        <v>5</v>
      </c>
      <c r="H38" s="11" t="s">
        <v>6</v>
      </c>
      <c r="I38" s="11" t="s">
        <v>7</v>
      </c>
      <c r="K38" s="10" t="s">
        <v>4</v>
      </c>
      <c r="L38" s="11" t="s">
        <v>5</v>
      </c>
      <c r="M38" s="11" t="s">
        <v>6</v>
      </c>
      <c r="N38" s="30" t="s">
        <v>7</v>
      </c>
    </row>
    <row r="39" spans="1:14" ht="13.5" customHeight="1" thickBot="1">
      <c r="A39" s="16" t="s">
        <v>42</v>
      </c>
      <c r="B39" s="14" t="e">
        <f t="shared" si="0"/>
        <v>#REF!</v>
      </c>
      <c r="C39" s="15" t="e">
        <f>+#REF!+#REF!</f>
        <v>#REF!</v>
      </c>
      <c r="D39" s="15" t="e">
        <f>+#REF!+#REF!</f>
        <v>#REF!</v>
      </c>
      <c r="E39" s="20">
        <f t="shared" si="2"/>
        <v>22.47</v>
      </c>
      <c r="F39" s="12" t="s">
        <v>3</v>
      </c>
      <c r="G39" s="19" t="e">
        <f>SUM(G40:G56)</f>
        <v>#REF!</v>
      </c>
      <c r="H39" s="19" t="e">
        <f>SUM(H40:H56)</f>
        <v>#REF!</v>
      </c>
      <c r="I39" s="19" t="e">
        <f>SUM(I40:I56)</f>
        <v>#REF!</v>
      </c>
      <c r="K39" s="10" t="s">
        <v>3</v>
      </c>
      <c r="L39" s="31" t="e">
        <f>SUM(L40:L56)</f>
        <v>#REF!</v>
      </c>
      <c r="M39" s="31" t="e">
        <f>SUM(M40:M56)</f>
        <v>#REF!</v>
      </c>
      <c r="N39" s="31" t="e">
        <f>SUM(N40:N56)</f>
        <v>#REF!</v>
      </c>
    </row>
    <row r="40" spans="1:14" ht="13.5" customHeight="1">
      <c r="A40" s="16" t="s">
        <v>41</v>
      </c>
      <c r="B40" s="14" t="e">
        <f t="shared" si="0"/>
        <v>#REF!</v>
      </c>
      <c r="C40" s="15" t="e">
        <f>+#REF!+#REF!</f>
        <v>#REF!</v>
      </c>
      <c r="D40" s="15" t="e">
        <f>+#REF!+#REF!</f>
        <v>#REF!</v>
      </c>
      <c r="E40" s="20">
        <f t="shared" si="2"/>
        <v>23.47</v>
      </c>
      <c r="F40" s="21" t="s">
        <v>138</v>
      </c>
      <c r="G40" s="14" t="e">
        <f aca="true" t="shared" si="3" ref="G40:G56">+H40+I40</f>
        <v>#REF!</v>
      </c>
      <c r="H40" s="15" t="e">
        <f>SUM(C17:C21)</f>
        <v>#REF!</v>
      </c>
      <c r="I40" s="15" t="e">
        <f>SUM(D17:D21)</f>
        <v>#REF!</v>
      </c>
      <c r="K40" s="33" t="str">
        <f>+F40</f>
        <v>4 i mniej</v>
      </c>
      <c r="L40" s="34" t="e">
        <f>IF(G40=0,0,ROUND(G40/G$39*100,1))</f>
        <v>#REF!</v>
      </c>
      <c r="M40" s="34" t="e">
        <f>IF(H40=0,0,ROUND(H40/H$39*100,1))</f>
        <v>#REF!</v>
      </c>
      <c r="N40" s="34" t="e">
        <f>IF(I40=0,0,ROUND(I40/I$39*100,1))</f>
        <v>#REF!</v>
      </c>
    </row>
    <row r="41" spans="1:14" ht="13.5" customHeight="1">
      <c r="A41" s="16" t="s">
        <v>40</v>
      </c>
      <c r="B41" s="14" t="e">
        <f t="shared" si="0"/>
        <v>#REF!</v>
      </c>
      <c r="C41" s="15" t="e">
        <f>+#REF!+#REF!</f>
        <v>#REF!</v>
      </c>
      <c r="D41" s="15" t="e">
        <f>+#REF!+#REF!</f>
        <v>#REF!</v>
      </c>
      <c r="E41" s="20">
        <f t="shared" si="2"/>
        <v>24.47</v>
      </c>
      <c r="F41" s="41" t="s">
        <v>139</v>
      </c>
      <c r="G41" s="14" t="e">
        <f t="shared" si="3"/>
        <v>#REF!</v>
      </c>
      <c r="H41" s="15" t="e">
        <f>SUM(C22:C26)</f>
        <v>#REF!</v>
      </c>
      <c r="I41" s="15" t="e">
        <f>SUM(D22:D26)</f>
        <v>#REF!</v>
      </c>
      <c r="K41" s="33" t="str">
        <f aca="true" t="shared" si="4" ref="K41:K56">+F41</f>
        <v>5 - 9</v>
      </c>
      <c r="L41" s="34" t="e">
        <f aca="true" t="shared" si="5" ref="L41:L56">IF(G41=0,0,ROUND(G41/G$39*100,1))</f>
        <v>#REF!</v>
      </c>
      <c r="M41" s="34" t="e">
        <f aca="true" t="shared" si="6" ref="M41:M56">IF(H41=0,0,ROUND(H41/H$39*100,1))</f>
        <v>#REF!</v>
      </c>
      <c r="N41" s="34" t="e">
        <f aca="true" t="shared" si="7" ref="N41:N56">IF(I41=0,0,ROUND(I41/I$39*100,1))</f>
        <v>#REF!</v>
      </c>
    </row>
    <row r="42" spans="1:14" ht="13.5" customHeight="1" thickBot="1">
      <c r="A42" s="16" t="s">
        <v>49</v>
      </c>
      <c r="B42" s="14" t="e">
        <f t="shared" si="0"/>
        <v>#REF!</v>
      </c>
      <c r="C42" s="15" t="e">
        <f>+#REF!+#REF!</f>
        <v>#REF!</v>
      </c>
      <c r="D42" s="15" t="e">
        <f>+#REF!+#REF!</f>
        <v>#REF!</v>
      </c>
      <c r="E42" s="20">
        <f t="shared" si="2"/>
        <v>25.47</v>
      </c>
      <c r="F42" s="41" t="s">
        <v>140</v>
      </c>
      <c r="G42" s="14" t="e">
        <f t="shared" si="3"/>
        <v>#REF!</v>
      </c>
      <c r="H42" s="15" t="e">
        <f>SUM(C27:C31)</f>
        <v>#REF!</v>
      </c>
      <c r="I42" s="15" t="e">
        <f>SUM(D27:D31)</f>
        <v>#REF!</v>
      </c>
      <c r="K42" s="33" t="str">
        <f t="shared" si="4"/>
        <v>10 - 14</v>
      </c>
      <c r="L42" s="34" t="e">
        <f t="shared" si="5"/>
        <v>#REF!</v>
      </c>
      <c r="M42" s="34" t="e">
        <f t="shared" si="6"/>
        <v>#REF!</v>
      </c>
      <c r="N42" s="34" t="e">
        <f t="shared" si="7"/>
        <v>#REF!</v>
      </c>
    </row>
    <row r="43" spans="1:14" ht="13.5" customHeight="1">
      <c r="A43" s="13" t="s">
        <v>48</v>
      </c>
      <c r="B43" s="14" t="e">
        <f t="shared" si="0"/>
        <v>#REF!</v>
      </c>
      <c r="C43" s="15" t="e">
        <f>+#REF!+#REF!</f>
        <v>#REF!</v>
      </c>
      <c r="D43" s="15" t="e">
        <f>+#REF!+#REF!</f>
        <v>#REF!</v>
      </c>
      <c r="E43" s="20">
        <f t="shared" si="2"/>
        <v>26.47</v>
      </c>
      <c r="F43" s="21" t="s">
        <v>141</v>
      </c>
      <c r="G43" s="14" t="e">
        <f t="shared" si="3"/>
        <v>#REF!</v>
      </c>
      <c r="H43" s="15" t="e">
        <f>SUM(C32:C36)</f>
        <v>#REF!</v>
      </c>
      <c r="I43" s="15" t="e">
        <f>SUM(D32:D36)</f>
        <v>#REF!</v>
      </c>
      <c r="K43" s="33" t="str">
        <f t="shared" si="4"/>
        <v>15 - 19</v>
      </c>
      <c r="L43" s="34" t="e">
        <f>IF(G43=0,0,ROUND(G43/G$39*100,1))-0.1</f>
        <v>#REF!</v>
      </c>
      <c r="M43" s="34" t="e">
        <f>IF(H43=0,0,ROUND(H43/H$39*100,1))</f>
        <v>#REF!</v>
      </c>
      <c r="N43" s="34" t="e">
        <f t="shared" si="7"/>
        <v>#REF!</v>
      </c>
    </row>
    <row r="44" spans="1:14" ht="13.5" customHeight="1">
      <c r="A44" s="16" t="s">
        <v>47</v>
      </c>
      <c r="B44" s="14" t="e">
        <f t="shared" si="0"/>
        <v>#REF!</v>
      </c>
      <c r="C44" s="15" t="e">
        <f>+#REF!+#REF!</f>
        <v>#REF!</v>
      </c>
      <c r="D44" s="15" t="e">
        <f>+#REF!+#REF!</f>
        <v>#REF!</v>
      </c>
      <c r="E44" s="20">
        <f t="shared" si="2"/>
        <v>27.47</v>
      </c>
      <c r="F44" s="21" t="s">
        <v>142</v>
      </c>
      <c r="G44" s="14" t="e">
        <f t="shared" si="3"/>
        <v>#REF!</v>
      </c>
      <c r="H44" s="15" t="e">
        <f>SUM(C37:C41)</f>
        <v>#REF!</v>
      </c>
      <c r="I44" s="15" t="e">
        <f>SUM(D37:D41)</f>
        <v>#REF!</v>
      </c>
      <c r="K44" s="33" t="str">
        <f t="shared" si="4"/>
        <v>20 - 24</v>
      </c>
      <c r="L44" s="34" t="e">
        <f t="shared" si="5"/>
        <v>#REF!</v>
      </c>
      <c r="M44" s="34" t="e">
        <f t="shared" si="6"/>
        <v>#REF!</v>
      </c>
      <c r="N44" s="34" t="e">
        <f t="shared" si="7"/>
        <v>#REF!</v>
      </c>
    </row>
    <row r="45" spans="1:14" ht="13.5" customHeight="1">
      <c r="A45" s="16" t="s">
        <v>46</v>
      </c>
      <c r="B45" s="14" t="e">
        <f t="shared" si="0"/>
        <v>#REF!</v>
      </c>
      <c r="C45" s="15" t="e">
        <f>+#REF!+#REF!</f>
        <v>#REF!</v>
      </c>
      <c r="D45" s="15" t="e">
        <f>+#REF!+#REF!</f>
        <v>#REF!</v>
      </c>
      <c r="E45" s="20">
        <f t="shared" si="2"/>
        <v>28.47</v>
      </c>
      <c r="F45" s="21" t="s">
        <v>143</v>
      </c>
      <c r="G45" s="14" t="e">
        <f t="shared" si="3"/>
        <v>#REF!</v>
      </c>
      <c r="H45" s="15" t="e">
        <f>SUM(C42:C46)</f>
        <v>#REF!</v>
      </c>
      <c r="I45" s="15" t="e">
        <f>SUM(D42:D46)</f>
        <v>#REF!</v>
      </c>
      <c r="K45" s="33" t="str">
        <f t="shared" si="4"/>
        <v>25 - 29</v>
      </c>
      <c r="L45" s="34" t="e">
        <f t="shared" si="5"/>
        <v>#REF!</v>
      </c>
      <c r="M45" s="34" t="e">
        <f t="shared" si="6"/>
        <v>#REF!</v>
      </c>
      <c r="N45" s="34" t="e">
        <f t="shared" si="7"/>
        <v>#REF!</v>
      </c>
    </row>
    <row r="46" spans="1:14" ht="13.5" customHeight="1">
      <c r="A46" s="16" t="s">
        <v>45</v>
      </c>
      <c r="B46" s="14" t="e">
        <f t="shared" si="0"/>
        <v>#REF!</v>
      </c>
      <c r="C46" s="15" t="e">
        <f>+#REF!+#REF!</f>
        <v>#REF!</v>
      </c>
      <c r="D46" s="15" t="e">
        <f>+#REF!+#REF!</f>
        <v>#REF!</v>
      </c>
      <c r="E46" s="20">
        <f t="shared" si="2"/>
        <v>29.47</v>
      </c>
      <c r="F46" s="21" t="s">
        <v>144</v>
      </c>
      <c r="G46" s="14" t="e">
        <f t="shared" si="3"/>
        <v>#REF!</v>
      </c>
      <c r="H46" s="15" t="e">
        <f>SUM(C47:C51)</f>
        <v>#REF!</v>
      </c>
      <c r="I46" s="15" t="e">
        <f>SUM(D47:D51)</f>
        <v>#REF!</v>
      </c>
      <c r="K46" s="33" t="str">
        <f t="shared" si="4"/>
        <v>30 - 34</v>
      </c>
      <c r="L46" s="34" t="e">
        <f t="shared" si="5"/>
        <v>#REF!</v>
      </c>
      <c r="M46" s="34" t="e">
        <f t="shared" si="6"/>
        <v>#REF!</v>
      </c>
      <c r="N46" s="34" t="e">
        <f t="shared" si="7"/>
        <v>#REF!</v>
      </c>
    </row>
    <row r="47" spans="1:14" ht="13.5" customHeight="1" thickBot="1">
      <c r="A47" s="16" t="s">
        <v>54</v>
      </c>
      <c r="B47" s="14" t="e">
        <f t="shared" si="0"/>
        <v>#REF!</v>
      </c>
      <c r="C47" s="15" t="e">
        <f>+#REF!+#REF!</f>
        <v>#REF!</v>
      </c>
      <c r="D47" s="15" t="e">
        <f>+#REF!+#REF!</f>
        <v>#REF!</v>
      </c>
      <c r="E47" s="20">
        <f t="shared" si="2"/>
        <v>30.47</v>
      </c>
      <c r="F47" s="21" t="s">
        <v>145</v>
      </c>
      <c r="G47" s="14" t="e">
        <f t="shared" si="3"/>
        <v>#REF!</v>
      </c>
      <c r="H47" s="15" t="e">
        <f>SUM(C52:C56)</f>
        <v>#REF!</v>
      </c>
      <c r="I47" s="15" t="e">
        <f>SUM(D52:D56)</f>
        <v>#REF!</v>
      </c>
      <c r="K47" s="33" t="str">
        <f t="shared" si="4"/>
        <v>35 - 39</v>
      </c>
      <c r="L47" s="34" t="e">
        <f t="shared" si="5"/>
        <v>#REF!</v>
      </c>
      <c r="M47" s="34" t="e">
        <f t="shared" si="6"/>
        <v>#REF!</v>
      </c>
      <c r="N47" s="34" t="e">
        <f t="shared" si="7"/>
        <v>#REF!</v>
      </c>
    </row>
    <row r="48" spans="1:14" ht="13.5" customHeight="1">
      <c r="A48" s="13" t="s">
        <v>53</v>
      </c>
      <c r="B48" s="14" t="e">
        <f t="shared" si="0"/>
        <v>#REF!</v>
      </c>
      <c r="C48" s="15" t="e">
        <f>+#REF!+#REF!</f>
        <v>#REF!</v>
      </c>
      <c r="D48" s="15" t="e">
        <f>+#REF!+#REF!</f>
        <v>#REF!</v>
      </c>
      <c r="E48" s="20">
        <f t="shared" si="2"/>
        <v>31.47</v>
      </c>
      <c r="F48" s="21" t="s">
        <v>146</v>
      </c>
      <c r="G48" s="14" t="e">
        <f t="shared" si="3"/>
        <v>#REF!</v>
      </c>
      <c r="H48" s="15" t="e">
        <f>SUM(C57:C61)</f>
        <v>#REF!</v>
      </c>
      <c r="I48" s="15" t="e">
        <f>SUM(D57:D61)</f>
        <v>#REF!</v>
      </c>
      <c r="K48" s="33" t="str">
        <f t="shared" si="4"/>
        <v>40 - 44</v>
      </c>
      <c r="L48" s="34" t="e">
        <f t="shared" si="5"/>
        <v>#REF!</v>
      </c>
      <c r="M48" s="34" t="e">
        <f t="shared" si="6"/>
        <v>#REF!</v>
      </c>
      <c r="N48" s="34" t="e">
        <f t="shared" si="7"/>
        <v>#REF!</v>
      </c>
    </row>
    <row r="49" spans="1:14" ht="13.5" customHeight="1">
      <c r="A49" s="16" t="s">
        <v>52</v>
      </c>
      <c r="B49" s="14" t="e">
        <f aca="true" t="shared" si="8" ref="B49:B80">+C49+D49</f>
        <v>#REF!</v>
      </c>
      <c r="C49" s="15" t="e">
        <f>+#REF!+#REF!</f>
        <v>#REF!</v>
      </c>
      <c r="D49" s="15" t="e">
        <f>+#REF!+#REF!</f>
        <v>#REF!</v>
      </c>
      <c r="E49" s="20">
        <f t="shared" si="2"/>
        <v>32.47</v>
      </c>
      <c r="F49" s="21" t="s">
        <v>147</v>
      </c>
      <c r="G49" s="14" t="e">
        <f t="shared" si="3"/>
        <v>#REF!</v>
      </c>
      <c r="H49" s="15" t="e">
        <f>SUM(C62:C66)</f>
        <v>#REF!</v>
      </c>
      <c r="I49" s="15" t="e">
        <f>SUM(D62:D66)</f>
        <v>#REF!</v>
      </c>
      <c r="K49" s="33" t="str">
        <f t="shared" si="4"/>
        <v>45 - 49</v>
      </c>
      <c r="L49" s="34" t="e">
        <f t="shared" si="5"/>
        <v>#REF!</v>
      </c>
      <c r="M49" s="34" t="e">
        <f t="shared" si="6"/>
        <v>#REF!</v>
      </c>
      <c r="N49" s="34" t="e">
        <f t="shared" si="7"/>
        <v>#REF!</v>
      </c>
    </row>
    <row r="50" spans="1:14" ht="13.5" customHeight="1">
      <c r="A50" s="16" t="s">
        <v>51</v>
      </c>
      <c r="B50" s="14" t="e">
        <f t="shared" si="8"/>
        <v>#REF!</v>
      </c>
      <c r="C50" s="15" t="e">
        <f>+#REF!+#REF!</f>
        <v>#REF!</v>
      </c>
      <c r="D50" s="15" t="e">
        <f>+#REF!+#REF!</f>
        <v>#REF!</v>
      </c>
      <c r="E50" s="20">
        <f aca="true" t="shared" si="9" ref="E50:E81">+E49+1</f>
        <v>33.47</v>
      </c>
      <c r="F50" s="21" t="s">
        <v>148</v>
      </c>
      <c r="G50" s="14" t="e">
        <f t="shared" si="3"/>
        <v>#REF!</v>
      </c>
      <c r="H50" s="15" t="e">
        <f>SUM(C67:C71)</f>
        <v>#REF!</v>
      </c>
      <c r="I50" s="15" t="e">
        <f>SUM(D67:D71)</f>
        <v>#REF!</v>
      </c>
      <c r="K50" s="33" t="str">
        <f t="shared" si="4"/>
        <v>50 - 54</v>
      </c>
      <c r="L50" s="34" t="e">
        <f t="shared" si="5"/>
        <v>#REF!</v>
      </c>
      <c r="M50" s="34" t="e">
        <f t="shared" si="6"/>
        <v>#REF!</v>
      </c>
      <c r="N50" s="34" t="e">
        <f t="shared" si="7"/>
        <v>#REF!</v>
      </c>
    </row>
    <row r="51" spans="1:14" ht="13.5" customHeight="1">
      <c r="A51" s="16" t="s">
        <v>50</v>
      </c>
      <c r="B51" s="14" t="e">
        <f t="shared" si="8"/>
        <v>#REF!</v>
      </c>
      <c r="C51" s="15" t="e">
        <f>+#REF!+#REF!</f>
        <v>#REF!</v>
      </c>
      <c r="D51" s="15" t="e">
        <f>+#REF!+#REF!</f>
        <v>#REF!</v>
      </c>
      <c r="E51" s="20">
        <f t="shared" si="9"/>
        <v>34.47</v>
      </c>
      <c r="F51" s="21" t="s">
        <v>149</v>
      </c>
      <c r="G51" s="14" t="e">
        <f t="shared" si="3"/>
        <v>#REF!</v>
      </c>
      <c r="H51" s="15" t="e">
        <f>SUM(C72:C76)</f>
        <v>#REF!</v>
      </c>
      <c r="I51" s="15" t="e">
        <f>SUM(D72:D76)</f>
        <v>#REF!</v>
      </c>
      <c r="K51" s="33" t="str">
        <f t="shared" si="4"/>
        <v>55 - 59</v>
      </c>
      <c r="L51" s="34" t="e">
        <f>IF(G51=0,0,ROUND(G51/G$39*100,1))-0.1</f>
        <v>#REF!</v>
      </c>
      <c r="M51" s="34" t="e">
        <f t="shared" si="6"/>
        <v>#REF!</v>
      </c>
      <c r="N51" s="34" t="e">
        <f>IF(I51=0,0,ROUND(I51/I$39*100,1))</f>
        <v>#REF!</v>
      </c>
    </row>
    <row r="52" spans="1:14" ht="13.5" customHeight="1" thickBot="1">
      <c r="A52" s="16" t="s">
        <v>59</v>
      </c>
      <c r="B52" s="14" t="e">
        <f t="shared" si="8"/>
        <v>#REF!</v>
      </c>
      <c r="C52" s="15" t="e">
        <f>+#REF!+#REF!</f>
        <v>#REF!</v>
      </c>
      <c r="D52" s="15" t="e">
        <f>+#REF!+#REF!</f>
        <v>#REF!</v>
      </c>
      <c r="E52" s="20">
        <f t="shared" si="9"/>
        <v>35.47</v>
      </c>
      <c r="F52" s="21" t="s">
        <v>150</v>
      </c>
      <c r="G52" s="14" t="e">
        <f t="shared" si="3"/>
        <v>#REF!</v>
      </c>
      <c r="H52" s="15" t="e">
        <f>SUM(C77:C81)</f>
        <v>#REF!</v>
      </c>
      <c r="I52" s="15" t="e">
        <f>SUM(D77:D81)</f>
        <v>#REF!</v>
      </c>
      <c r="K52" s="33" t="str">
        <f t="shared" si="4"/>
        <v>60 - 64</v>
      </c>
      <c r="L52" s="34" t="e">
        <f t="shared" si="5"/>
        <v>#REF!</v>
      </c>
      <c r="M52" s="34" t="e">
        <f t="shared" si="6"/>
        <v>#REF!</v>
      </c>
      <c r="N52" s="34" t="e">
        <f t="shared" si="7"/>
        <v>#REF!</v>
      </c>
    </row>
    <row r="53" spans="1:14" ht="13.5" customHeight="1">
      <c r="A53" s="13" t="s">
        <v>58</v>
      </c>
      <c r="B53" s="14" t="e">
        <f t="shared" si="8"/>
        <v>#REF!</v>
      </c>
      <c r="C53" s="15" t="e">
        <f>+#REF!+#REF!</f>
        <v>#REF!</v>
      </c>
      <c r="D53" s="15" t="e">
        <f>+#REF!+#REF!</f>
        <v>#REF!</v>
      </c>
      <c r="E53" s="20">
        <f t="shared" si="9"/>
        <v>36.47</v>
      </c>
      <c r="F53" s="21" t="s">
        <v>151</v>
      </c>
      <c r="G53" s="14" t="e">
        <f t="shared" si="3"/>
        <v>#REF!</v>
      </c>
      <c r="H53" s="15" t="e">
        <f>SUM(C82:C86)</f>
        <v>#REF!</v>
      </c>
      <c r="I53" s="15" t="e">
        <f>SUM(D82:D86)</f>
        <v>#REF!</v>
      </c>
      <c r="K53" s="33" t="str">
        <f t="shared" si="4"/>
        <v>65 - 69</v>
      </c>
      <c r="L53" s="34" t="e">
        <f t="shared" si="5"/>
        <v>#REF!</v>
      </c>
      <c r="M53" s="34" t="e">
        <f t="shared" si="6"/>
        <v>#REF!</v>
      </c>
      <c r="N53" s="34" t="e">
        <f t="shared" si="7"/>
        <v>#REF!</v>
      </c>
    </row>
    <row r="54" spans="1:14" ht="13.5" customHeight="1">
      <c r="A54" s="16" t="s">
        <v>57</v>
      </c>
      <c r="B54" s="14" t="e">
        <f t="shared" si="8"/>
        <v>#REF!</v>
      </c>
      <c r="C54" s="15" t="e">
        <f>+#REF!+#REF!</f>
        <v>#REF!</v>
      </c>
      <c r="D54" s="15" t="e">
        <f>+#REF!+#REF!</f>
        <v>#REF!</v>
      </c>
      <c r="E54" s="20">
        <f t="shared" si="9"/>
        <v>37.47</v>
      </c>
      <c r="F54" s="21" t="s">
        <v>152</v>
      </c>
      <c r="G54" s="14" t="e">
        <f t="shared" si="3"/>
        <v>#REF!</v>
      </c>
      <c r="H54" s="15" t="e">
        <f>SUM(C87:C91)</f>
        <v>#REF!</v>
      </c>
      <c r="I54" s="15" t="e">
        <f>SUM(D87:D91)</f>
        <v>#REF!</v>
      </c>
      <c r="K54" s="33" t="str">
        <f t="shared" si="4"/>
        <v>70 - 74</v>
      </c>
      <c r="L54" s="34" t="e">
        <f t="shared" si="5"/>
        <v>#REF!</v>
      </c>
      <c r="M54" s="34" t="e">
        <f t="shared" si="6"/>
        <v>#REF!</v>
      </c>
      <c r="N54" s="34" t="e">
        <f t="shared" si="7"/>
        <v>#REF!</v>
      </c>
    </row>
    <row r="55" spans="1:14" ht="13.5" customHeight="1">
      <c r="A55" s="16" t="s">
        <v>56</v>
      </c>
      <c r="B55" s="14" t="e">
        <f t="shared" si="8"/>
        <v>#REF!</v>
      </c>
      <c r="C55" s="15" t="e">
        <f>+#REF!+#REF!</f>
        <v>#REF!</v>
      </c>
      <c r="D55" s="15" t="e">
        <f>+#REF!+#REF!</f>
        <v>#REF!</v>
      </c>
      <c r="E55" s="20">
        <f t="shared" si="9"/>
        <v>38.47</v>
      </c>
      <c r="F55" s="21" t="s">
        <v>153</v>
      </c>
      <c r="G55" s="14" t="e">
        <f t="shared" si="3"/>
        <v>#REF!</v>
      </c>
      <c r="H55" s="15" t="e">
        <f>SUM(C92:C96)</f>
        <v>#REF!</v>
      </c>
      <c r="I55" s="15" t="e">
        <f>SUM(D92:D96)</f>
        <v>#REF!</v>
      </c>
      <c r="K55" s="33" t="str">
        <f t="shared" si="4"/>
        <v>75 - 79</v>
      </c>
      <c r="L55" s="34" t="e">
        <f t="shared" si="5"/>
        <v>#REF!</v>
      </c>
      <c r="M55" s="34" t="e">
        <f t="shared" si="6"/>
        <v>#REF!</v>
      </c>
      <c r="N55" s="34" t="e">
        <f t="shared" si="7"/>
        <v>#REF!</v>
      </c>
    </row>
    <row r="56" spans="1:14" ht="13.5" customHeight="1">
      <c r="A56" s="16" t="s">
        <v>55</v>
      </c>
      <c r="B56" s="14" t="e">
        <f t="shared" si="8"/>
        <v>#REF!</v>
      </c>
      <c r="C56" s="15" t="e">
        <f>+#REF!+#REF!</f>
        <v>#REF!</v>
      </c>
      <c r="D56" s="15" t="e">
        <f>+#REF!+#REF!</f>
        <v>#REF!</v>
      </c>
      <c r="E56" s="20">
        <f t="shared" si="9"/>
        <v>39.47</v>
      </c>
      <c r="F56" s="21" t="s">
        <v>154</v>
      </c>
      <c r="G56" s="14" t="e">
        <f t="shared" si="3"/>
        <v>#REF!</v>
      </c>
      <c r="H56" s="15" t="e">
        <f>SUM(C97:C137)</f>
        <v>#REF!</v>
      </c>
      <c r="I56" s="15" t="e">
        <f>SUM(D97:D137)</f>
        <v>#REF!</v>
      </c>
      <c r="K56" s="33" t="str">
        <f t="shared" si="4"/>
        <v>80 i więcej</v>
      </c>
      <c r="L56" s="34" t="e">
        <f t="shared" si="5"/>
        <v>#REF!</v>
      </c>
      <c r="M56" s="34" t="e">
        <f t="shared" si="6"/>
        <v>#REF!</v>
      </c>
      <c r="N56" s="34" t="e">
        <f t="shared" si="7"/>
        <v>#REF!</v>
      </c>
    </row>
    <row r="57" spans="1:14" ht="15" customHeight="1" thickBot="1">
      <c r="A57" s="16" t="s">
        <v>64</v>
      </c>
      <c r="B57" s="14" t="e">
        <f t="shared" si="8"/>
        <v>#REF!</v>
      </c>
      <c r="C57" s="15" t="e">
        <f>+#REF!+#REF!</f>
        <v>#REF!</v>
      </c>
      <c r="D57" s="15" t="e">
        <f>+#REF!+#REF!</f>
        <v>#REF!</v>
      </c>
      <c r="E57" s="20">
        <f t="shared" si="9"/>
        <v>40.47</v>
      </c>
      <c r="F57" s="42" t="s">
        <v>130</v>
      </c>
      <c r="G57" s="43" t="e">
        <f>+G24</f>
        <v>#REF!</v>
      </c>
      <c r="H57" s="43" t="e">
        <f>+H24</f>
        <v>#REF!</v>
      </c>
      <c r="I57" s="43" t="e">
        <f>+I24</f>
        <v>#REF!</v>
      </c>
      <c r="K57" s="23"/>
      <c r="L57" s="24"/>
      <c r="M57" s="24"/>
      <c r="N57" s="24"/>
    </row>
    <row r="58" spans="1:14" ht="13.5" customHeight="1">
      <c r="A58" s="13" t="s">
        <v>63</v>
      </c>
      <c r="B58" s="14" t="e">
        <f t="shared" si="8"/>
        <v>#REF!</v>
      </c>
      <c r="C58" s="15" t="e">
        <f>+#REF!+#REF!</f>
        <v>#REF!</v>
      </c>
      <c r="D58" s="15" t="e">
        <f>+#REF!+#REF!</f>
        <v>#REF!</v>
      </c>
      <c r="E58" s="20">
        <f t="shared" si="9"/>
        <v>41.47</v>
      </c>
      <c r="F58" s="23"/>
      <c r="G58" s="24"/>
      <c r="H58" s="24"/>
      <c r="I58" s="24"/>
      <c r="K58" s="23"/>
      <c r="L58" s="24"/>
      <c r="M58" s="24"/>
      <c r="N58" s="24"/>
    </row>
    <row r="59" spans="1:14" ht="13.5" customHeight="1">
      <c r="A59" s="16" t="s">
        <v>62</v>
      </c>
      <c r="B59" s="14" t="e">
        <f t="shared" si="8"/>
        <v>#REF!</v>
      </c>
      <c r="C59" s="15" t="e">
        <f>+#REF!+#REF!</f>
        <v>#REF!</v>
      </c>
      <c r="D59" s="15" t="e">
        <f>+#REF!+#REF!</f>
        <v>#REF!</v>
      </c>
      <c r="E59" s="20">
        <f t="shared" si="9"/>
        <v>42.47</v>
      </c>
      <c r="F59" s="23"/>
      <c r="G59" s="24"/>
      <c r="H59" s="24"/>
      <c r="I59" s="24"/>
      <c r="K59" s="23"/>
      <c r="L59" s="24"/>
      <c r="M59" s="24"/>
      <c r="N59" s="24"/>
    </row>
    <row r="60" spans="1:14" ht="13.5" customHeight="1">
      <c r="A60" s="16" t="s">
        <v>61</v>
      </c>
      <c r="B60" s="14" t="e">
        <f t="shared" si="8"/>
        <v>#REF!</v>
      </c>
      <c r="C60" s="15" t="e">
        <f>+#REF!+#REF!</f>
        <v>#REF!</v>
      </c>
      <c r="D60" s="15" t="e">
        <f>+#REF!+#REF!</f>
        <v>#REF!</v>
      </c>
      <c r="E60" s="20">
        <f t="shared" si="9"/>
        <v>43.47</v>
      </c>
      <c r="F60" s="23"/>
      <c r="G60" s="24"/>
      <c r="H60" s="24"/>
      <c r="I60" s="24"/>
      <c r="K60" s="23"/>
      <c r="L60" s="24"/>
      <c r="M60" s="24"/>
      <c r="N60" s="24"/>
    </row>
    <row r="61" spans="1:14" ht="13.5" customHeight="1">
      <c r="A61" s="16" t="s">
        <v>60</v>
      </c>
      <c r="B61" s="14" t="e">
        <f t="shared" si="8"/>
        <v>#REF!</v>
      </c>
      <c r="C61" s="15" t="e">
        <f>+#REF!+#REF!</f>
        <v>#REF!</v>
      </c>
      <c r="D61" s="15" t="e">
        <f>+#REF!+#REF!</f>
        <v>#REF!</v>
      </c>
      <c r="E61" s="20">
        <f t="shared" si="9"/>
        <v>44.47</v>
      </c>
      <c r="F61" s="23"/>
      <c r="G61" s="24"/>
      <c r="H61" s="24"/>
      <c r="I61" s="24"/>
      <c r="K61" s="23"/>
      <c r="L61" s="24"/>
      <c r="M61" s="24"/>
      <c r="N61" s="24"/>
    </row>
    <row r="62" spans="1:14" ht="13.5" customHeight="1" thickBot="1">
      <c r="A62" s="16" t="s">
        <v>69</v>
      </c>
      <c r="B62" s="14" t="e">
        <f t="shared" si="8"/>
        <v>#REF!</v>
      </c>
      <c r="C62" s="15" t="e">
        <f>+#REF!+#REF!</f>
        <v>#REF!</v>
      </c>
      <c r="D62" s="15" t="e">
        <f>+#REF!+#REF!</f>
        <v>#REF!</v>
      </c>
      <c r="E62" s="20">
        <f t="shared" si="9"/>
        <v>45.47</v>
      </c>
      <c r="F62" s="23"/>
      <c r="G62" s="24"/>
      <c r="H62" s="24"/>
      <c r="I62" s="24"/>
      <c r="K62" s="23"/>
      <c r="L62" s="24"/>
      <c r="M62" s="24"/>
      <c r="N62" s="24"/>
    </row>
    <row r="63" spans="1:14" ht="13.5" customHeight="1">
      <c r="A63" s="13" t="s">
        <v>68</v>
      </c>
      <c r="B63" s="14" t="e">
        <f t="shared" si="8"/>
        <v>#REF!</v>
      </c>
      <c r="C63" s="15" t="e">
        <f>+#REF!+#REF!</f>
        <v>#REF!</v>
      </c>
      <c r="D63" s="15" t="e">
        <f>+#REF!+#REF!</f>
        <v>#REF!</v>
      </c>
      <c r="E63" s="20">
        <f t="shared" si="9"/>
        <v>46.47</v>
      </c>
      <c r="F63" s="23"/>
      <c r="G63" s="24"/>
      <c r="H63" s="24"/>
      <c r="I63" s="24"/>
      <c r="K63" s="23"/>
      <c r="L63" s="24"/>
      <c r="M63" s="24"/>
      <c r="N63" s="24"/>
    </row>
    <row r="64" spans="1:14" ht="13.5" customHeight="1">
      <c r="A64" s="16" t="s">
        <v>67</v>
      </c>
      <c r="B64" s="14" t="e">
        <f t="shared" si="8"/>
        <v>#REF!</v>
      </c>
      <c r="C64" s="15" t="e">
        <f>+#REF!+#REF!</f>
        <v>#REF!</v>
      </c>
      <c r="D64" s="15" t="e">
        <f>+#REF!+#REF!</f>
        <v>#REF!</v>
      </c>
      <c r="E64" s="20">
        <f t="shared" si="9"/>
        <v>47.47</v>
      </c>
      <c r="F64" s="23"/>
      <c r="G64" s="24"/>
      <c r="H64" s="24"/>
      <c r="I64" s="24"/>
      <c r="K64" s="23"/>
      <c r="L64" s="24"/>
      <c r="M64" s="24"/>
      <c r="N64" s="24"/>
    </row>
    <row r="65" spans="1:14" ht="13.5" customHeight="1">
      <c r="A65" s="16" t="s">
        <v>66</v>
      </c>
      <c r="B65" s="14" t="e">
        <f t="shared" si="8"/>
        <v>#REF!</v>
      </c>
      <c r="C65" s="15" t="e">
        <f>+#REF!+#REF!</f>
        <v>#REF!</v>
      </c>
      <c r="D65" s="15" t="e">
        <f>+#REF!+#REF!</f>
        <v>#REF!</v>
      </c>
      <c r="E65" s="20">
        <f t="shared" si="9"/>
        <v>48.47</v>
      </c>
      <c r="F65" s="23"/>
      <c r="G65" s="24"/>
      <c r="H65" s="24"/>
      <c r="I65" s="24"/>
      <c r="K65" s="23"/>
      <c r="L65" s="24"/>
      <c r="M65" s="24"/>
      <c r="N65" s="24"/>
    </row>
    <row r="66" spans="1:14" ht="13.5" customHeight="1">
      <c r="A66" s="16" t="s">
        <v>65</v>
      </c>
      <c r="B66" s="14" t="e">
        <f t="shared" si="8"/>
        <v>#REF!</v>
      </c>
      <c r="C66" s="15" t="e">
        <f>+#REF!+#REF!</f>
        <v>#REF!</v>
      </c>
      <c r="D66" s="15" t="e">
        <f>+#REF!+#REF!</f>
        <v>#REF!</v>
      </c>
      <c r="E66" s="20">
        <f t="shared" si="9"/>
        <v>49.47</v>
      </c>
      <c r="F66" s="23"/>
      <c r="G66" s="24"/>
      <c r="H66" s="24"/>
      <c r="I66" s="24"/>
      <c r="K66" s="23"/>
      <c r="L66" s="24"/>
      <c r="M66" s="24"/>
      <c r="N66" s="24"/>
    </row>
    <row r="67" spans="1:14" ht="13.5" customHeight="1" thickBot="1">
      <c r="A67" s="16" t="s">
        <v>79</v>
      </c>
      <c r="B67" s="14" t="e">
        <f t="shared" si="8"/>
        <v>#REF!</v>
      </c>
      <c r="C67" s="15" t="e">
        <f>+#REF!+#REF!</f>
        <v>#REF!</v>
      </c>
      <c r="D67" s="15" t="e">
        <f>+#REF!+#REF!</f>
        <v>#REF!</v>
      </c>
      <c r="E67" s="20">
        <f t="shared" si="9"/>
        <v>50.47</v>
      </c>
      <c r="F67" s="23"/>
      <c r="G67" s="24"/>
      <c r="H67" s="24"/>
      <c r="I67" s="24"/>
      <c r="K67" s="23"/>
      <c r="L67" s="24"/>
      <c r="M67" s="24"/>
      <c r="N67" s="24"/>
    </row>
    <row r="68" spans="1:14" ht="13.5" customHeight="1">
      <c r="A68" s="13" t="s">
        <v>78</v>
      </c>
      <c r="B68" s="14" t="e">
        <f t="shared" si="8"/>
        <v>#REF!</v>
      </c>
      <c r="C68" s="15" t="e">
        <f>+#REF!+#REF!</f>
        <v>#REF!</v>
      </c>
      <c r="D68" s="15" t="e">
        <f>+#REF!+#REF!</f>
        <v>#REF!</v>
      </c>
      <c r="E68" s="20">
        <f t="shared" si="9"/>
        <v>51.47</v>
      </c>
      <c r="F68" s="23"/>
      <c r="G68" s="24"/>
      <c r="H68" s="24"/>
      <c r="I68" s="24"/>
      <c r="K68" s="23"/>
      <c r="L68" s="24"/>
      <c r="M68" s="24"/>
      <c r="N68" s="24"/>
    </row>
    <row r="69" spans="1:14" ht="13.5" customHeight="1">
      <c r="A69" s="16" t="s">
        <v>77</v>
      </c>
      <c r="B69" s="14" t="e">
        <f t="shared" si="8"/>
        <v>#REF!</v>
      </c>
      <c r="C69" s="15" t="e">
        <f>+#REF!+#REF!</f>
        <v>#REF!</v>
      </c>
      <c r="D69" s="15" t="e">
        <f>+#REF!+#REF!</f>
        <v>#REF!</v>
      </c>
      <c r="E69" s="20">
        <f t="shared" si="9"/>
        <v>52.47</v>
      </c>
      <c r="F69" s="23"/>
      <c r="G69" s="24"/>
      <c r="H69" s="24"/>
      <c r="I69" s="24"/>
      <c r="K69" s="23"/>
      <c r="L69" s="24"/>
      <c r="M69" s="24"/>
      <c r="N69" s="24"/>
    </row>
    <row r="70" spans="1:14" ht="13.5" customHeight="1">
      <c r="A70" s="16" t="s">
        <v>76</v>
      </c>
      <c r="B70" s="14" t="e">
        <f t="shared" si="8"/>
        <v>#REF!</v>
      </c>
      <c r="C70" s="15" t="e">
        <f>+#REF!+#REF!</f>
        <v>#REF!</v>
      </c>
      <c r="D70" s="15" t="e">
        <f>+#REF!+#REF!</f>
        <v>#REF!</v>
      </c>
      <c r="E70" s="20">
        <f t="shared" si="9"/>
        <v>53.47</v>
      </c>
      <c r="F70" s="23"/>
      <c r="G70" s="24"/>
      <c r="H70" s="24"/>
      <c r="I70" s="24"/>
      <c r="K70" s="23"/>
      <c r="L70" s="24"/>
      <c r="M70" s="24"/>
      <c r="N70" s="24"/>
    </row>
    <row r="71" spans="1:14" ht="13.5" customHeight="1">
      <c r="A71" s="16" t="s">
        <v>75</v>
      </c>
      <c r="B71" s="14" t="e">
        <f t="shared" si="8"/>
        <v>#REF!</v>
      </c>
      <c r="C71" s="15" t="e">
        <f>+#REF!+#REF!</f>
        <v>#REF!</v>
      </c>
      <c r="D71" s="15" t="e">
        <f>+#REF!+#REF!</f>
        <v>#REF!</v>
      </c>
      <c r="E71" s="20">
        <f t="shared" si="9"/>
        <v>54.47</v>
      </c>
      <c r="F71" s="23"/>
      <c r="G71" s="24"/>
      <c r="H71" s="24"/>
      <c r="I71" s="24"/>
      <c r="K71" s="23"/>
      <c r="L71" s="24"/>
      <c r="M71" s="24"/>
      <c r="N71" s="24"/>
    </row>
    <row r="72" spans="1:14" ht="13.5" customHeight="1" thickBot="1">
      <c r="A72" s="16" t="s">
        <v>84</v>
      </c>
      <c r="B72" s="14" t="e">
        <f t="shared" si="8"/>
        <v>#REF!</v>
      </c>
      <c r="C72" s="15" t="e">
        <f>+#REF!+#REF!</f>
        <v>#REF!</v>
      </c>
      <c r="D72" s="15" t="e">
        <f>+#REF!+#REF!</f>
        <v>#REF!</v>
      </c>
      <c r="E72" s="20">
        <f t="shared" si="9"/>
        <v>55.47</v>
      </c>
      <c r="F72" s="23"/>
      <c r="G72" s="24"/>
      <c r="H72" s="24"/>
      <c r="I72" s="24"/>
      <c r="K72" s="23"/>
      <c r="L72" s="24"/>
      <c r="M72" s="24"/>
      <c r="N72" s="24"/>
    </row>
    <row r="73" spans="1:14" ht="13.5" customHeight="1">
      <c r="A73" s="13" t="s">
        <v>83</v>
      </c>
      <c r="B73" s="14" t="e">
        <f t="shared" si="8"/>
        <v>#REF!</v>
      </c>
      <c r="C73" s="15" t="e">
        <f>+#REF!+#REF!</f>
        <v>#REF!</v>
      </c>
      <c r="D73" s="15" t="e">
        <f>+#REF!+#REF!</f>
        <v>#REF!</v>
      </c>
      <c r="E73" s="20">
        <f t="shared" si="9"/>
        <v>56.47</v>
      </c>
      <c r="F73" s="23"/>
      <c r="G73" s="24"/>
      <c r="H73" s="24"/>
      <c r="I73" s="24"/>
      <c r="K73" s="23"/>
      <c r="L73" s="24"/>
      <c r="M73" s="24"/>
      <c r="N73" s="24"/>
    </row>
    <row r="74" spans="1:14" ht="13.5" customHeight="1">
      <c r="A74" s="16" t="s">
        <v>82</v>
      </c>
      <c r="B74" s="14" t="e">
        <f t="shared" si="8"/>
        <v>#REF!</v>
      </c>
      <c r="C74" s="15" t="e">
        <f>+#REF!+#REF!</f>
        <v>#REF!</v>
      </c>
      <c r="D74" s="15" t="e">
        <f>+#REF!+#REF!</f>
        <v>#REF!</v>
      </c>
      <c r="E74" s="20">
        <f t="shared" si="9"/>
        <v>57.47</v>
      </c>
      <c r="F74" s="23"/>
      <c r="G74" s="24"/>
      <c r="H74" s="24"/>
      <c r="I74" s="24"/>
      <c r="K74" s="23"/>
      <c r="L74" s="24"/>
      <c r="M74" s="24"/>
      <c r="N74" s="24"/>
    </row>
    <row r="75" spans="1:14" ht="13.5" customHeight="1">
      <c r="A75" s="16" t="s">
        <v>81</v>
      </c>
      <c r="B75" s="14" t="e">
        <f t="shared" si="8"/>
        <v>#REF!</v>
      </c>
      <c r="C75" s="15" t="e">
        <f>+#REF!+#REF!</f>
        <v>#REF!</v>
      </c>
      <c r="D75" s="15" t="e">
        <f>+#REF!+#REF!</f>
        <v>#REF!</v>
      </c>
      <c r="E75" s="20">
        <f t="shared" si="9"/>
        <v>58.47</v>
      </c>
      <c r="F75" s="23"/>
      <c r="G75" s="24"/>
      <c r="H75" s="24"/>
      <c r="I75" s="24"/>
      <c r="K75" s="23"/>
      <c r="L75" s="24"/>
      <c r="M75" s="24"/>
      <c r="N75" s="24"/>
    </row>
    <row r="76" spans="1:14" ht="13.5" customHeight="1">
      <c r="A76" s="16" t="s">
        <v>80</v>
      </c>
      <c r="B76" s="14" t="e">
        <f t="shared" si="8"/>
        <v>#REF!</v>
      </c>
      <c r="C76" s="15" t="e">
        <f>+#REF!+#REF!</f>
        <v>#REF!</v>
      </c>
      <c r="D76" s="15" t="e">
        <f>+#REF!+#REF!</f>
        <v>#REF!</v>
      </c>
      <c r="E76" s="20">
        <f t="shared" si="9"/>
        <v>59.47</v>
      </c>
      <c r="F76" s="23"/>
      <c r="G76" s="24"/>
      <c r="H76" s="24"/>
      <c r="I76" s="24"/>
      <c r="K76" s="23"/>
      <c r="L76" s="24"/>
      <c r="M76" s="24"/>
      <c r="N76" s="24"/>
    </row>
    <row r="77" spans="1:14" ht="13.5" customHeight="1" thickBot="1">
      <c r="A77" s="16" t="s">
        <v>94</v>
      </c>
      <c r="B77" s="14" t="e">
        <f t="shared" si="8"/>
        <v>#REF!</v>
      </c>
      <c r="C77" s="15" t="e">
        <f>+#REF!+#REF!</f>
        <v>#REF!</v>
      </c>
      <c r="D77" s="15" t="e">
        <f>+#REF!+#REF!</f>
        <v>#REF!</v>
      </c>
      <c r="E77" s="20">
        <f t="shared" si="9"/>
        <v>60.47</v>
      </c>
      <c r="F77" s="23"/>
      <c r="G77" s="24"/>
      <c r="H77" s="24"/>
      <c r="I77" s="24"/>
      <c r="K77" s="23"/>
      <c r="L77" s="24"/>
      <c r="M77" s="24"/>
      <c r="N77" s="24"/>
    </row>
    <row r="78" spans="1:14" ht="13.5" customHeight="1">
      <c r="A78" s="13" t="s">
        <v>93</v>
      </c>
      <c r="B78" s="14" t="e">
        <f t="shared" si="8"/>
        <v>#REF!</v>
      </c>
      <c r="C78" s="15" t="e">
        <f>+#REF!+#REF!</f>
        <v>#REF!</v>
      </c>
      <c r="D78" s="15" t="e">
        <f>+#REF!+#REF!</f>
        <v>#REF!</v>
      </c>
      <c r="E78" s="20">
        <f t="shared" si="9"/>
        <v>61.47</v>
      </c>
      <c r="F78" s="23"/>
      <c r="G78" s="24"/>
      <c r="H78" s="24"/>
      <c r="I78" s="24"/>
      <c r="K78" s="23"/>
      <c r="L78" s="24"/>
      <c r="M78" s="24"/>
      <c r="N78" s="24"/>
    </row>
    <row r="79" spans="1:14" ht="13.5" customHeight="1">
      <c r="A79" s="16" t="s">
        <v>92</v>
      </c>
      <c r="B79" s="14" t="e">
        <f t="shared" si="8"/>
        <v>#REF!</v>
      </c>
      <c r="C79" s="15" t="e">
        <f>+#REF!+#REF!</f>
        <v>#REF!</v>
      </c>
      <c r="D79" s="15" t="e">
        <f>+#REF!+#REF!</f>
        <v>#REF!</v>
      </c>
      <c r="E79" s="20">
        <f t="shared" si="9"/>
        <v>62.47</v>
      </c>
      <c r="F79" s="23"/>
      <c r="G79" s="24"/>
      <c r="H79" s="24"/>
      <c r="I79" s="24"/>
      <c r="K79" s="23"/>
      <c r="L79" s="24"/>
      <c r="M79" s="24"/>
      <c r="N79" s="24"/>
    </row>
    <row r="80" spans="1:14" ht="13.5" customHeight="1">
      <c r="A80" s="16" t="s">
        <v>91</v>
      </c>
      <c r="B80" s="14" t="e">
        <f t="shared" si="8"/>
        <v>#REF!</v>
      </c>
      <c r="C80" s="15" t="e">
        <f>+#REF!+#REF!</f>
        <v>#REF!</v>
      </c>
      <c r="D80" s="15" t="e">
        <f>+#REF!+#REF!</f>
        <v>#REF!</v>
      </c>
      <c r="E80" s="20">
        <f t="shared" si="9"/>
        <v>63.47</v>
      </c>
      <c r="F80" s="23"/>
      <c r="G80" s="24"/>
      <c r="H80" s="24"/>
      <c r="I80" s="24"/>
      <c r="K80" s="23"/>
      <c r="L80" s="24"/>
      <c r="M80" s="24"/>
      <c r="N80" s="24"/>
    </row>
    <row r="81" spans="1:14" ht="13.5" customHeight="1">
      <c r="A81" s="16" t="s">
        <v>90</v>
      </c>
      <c r="B81" s="14" t="e">
        <f aca="true" t="shared" si="10" ref="B81:B112">+C81+D81</f>
        <v>#REF!</v>
      </c>
      <c r="C81" s="15" t="e">
        <f>+#REF!+#REF!</f>
        <v>#REF!</v>
      </c>
      <c r="D81" s="15" t="e">
        <f>+#REF!+#REF!</f>
        <v>#REF!</v>
      </c>
      <c r="E81" s="20">
        <f t="shared" si="9"/>
        <v>64.47</v>
      </c>
      <c r="F81" s="23"/>
      <c r="G81" s="24"/>
      <c r="H81" s="24"/>
      <c r="I81" s="24"/>
      <c r="K81" s="23"/>
      <c r="L81" s="24"/>
      <c r="M81" s="24"/>
      <c r="N81" s="24"/>
    </row>
    <row r="82" spans="1:14" ht="13.5" customHeight="1" thickBot="1">
      <c r="A82" s="16" t="s">
        <v>99</v>
      </c>
      <c r="B82" s="14" t="e">
        <f t="shared" si="10"/>
        <v>#REF!</v>
      </c>
      <c r="C82" s="15" t="e">
        <f>+#REF!+#REF!</f>
        <v>#REF!</v>
      </c>
      <c r="D82" s="15" t="e">
        <f>+#REF!+#REF!</f>
        <v>#REF!</v>
      </c>
      <c r="E82" s="20">
        <f aca="true" t="shared" si="11" ref="E82:E113">+E81+1</f>
        <v>65.47</v>
      </c>
      <c r="F82" s="23"/>
      <c r="G82" s="24"/>
      <c r="H82" s="24"/>
      <c r="I82" s="24"/>
      <c r="K82" s="23"/>
      <c r="L82" s="24"/>
      <c r="M82" s="24"/>
      <c r="N82" s="24"/>
    </row>
    <row r="83" spans="1:14" ht="13.5" customHeight="1">
      <c r="A83" s="13" t="s">
        <v>98</v>
      </c>
      <c r="B83" s="14" t="e">
        <f t="shared" si="10"/>
        <v>#REF!</v>
      </c>
      <c r="C83" s="15" t="e">
        <f>+#REF!+#REF!</f>
        <v>#REF!</v>
      </c>
      <c r="D83" s="15" t="e">
        <f>+#REF!+#REF!</f>
        <v>#REF!</v>
      </c>
      <c r="E83" s="20">
        <f t="shared" si="11"/>
        <v>66.47</v>
      </c>
      <c r="F83" s="23"/>
      <c r="G83" s="24"/>
      <c r="H83" s="24"/>
      <c r="I83" s="24"/>
      <c r="K83" s="23"/>
      <c r="L83" s="24"/>
      <c r="M83" s="24"/>
      <c r="N83" s="24"/>
    </row>
    <row r="84" spans="1:14" ht="13.5" customHeight="1">
      <c r="A84" s="16" t="s">
        <v>97</v>
      </c>
      <c r="B84" s="14" t="e">
        <f t="shared" si="10"/>
        <v>#REF!</v>
      </c>
      <c r="C84" s="15" t="e">
        <f>+#REF!+#REF!</f>
        <v>#REF!</v>
      </c>
      <c r="D84" s="15" t="e">
        <f>+#REF!+#REF!</f>
        <v>#REF!</v>
      </c>
      <c r="E84" s="20">
        <f t="shared" si="11"/>
        <v>67.47</v>
      </c>
      <c r="F84" s="23"/>
      <c r="G84" s="24"/>
      <c r="H84" s="24"/>
      <c r="I84" s="24"/>
      <c r="K84" s="23"/>
      <c r="L84" s="24"/>
      <c r="M84" s="24"/>
      <c r="N84" s="24"/>
    </row>
    <row r="85" spans="1:14" ht="13.5" customHeight="1">
      <c r="A85" s="16" t="s">
        <v>96</v>
      </c>
      <c r="B85" s="14" t="e">
        <f t="shared" si="10"/>
        <v>#REF!</v>
      </c>
      <c r="C85" s="15" t="e">
        <f>+#REF!+#REF!</f>
        <v>#REF!</v>
      </c>
      <c r="D85" s="15" t="e">
        <f>+#REF!+#REF!</f>
        <v>#REF!</v>
      </c>
      <c r="E85" s="20">
        <f t="shared" si="11"/>
        <v>68.47</v>
      </c>
      <c r="F85" s="23"/>
      <c r="G85" s="24"/>
      <c r="H85" s="24"/>
      <c r="I85" s="24"/>
      <c r="K85" s="23"/>
      <c r="L85" s="24"/>
      <c r="M85" s="24"/>
      <c r="N85" s="24"/>
    </row>
    <row r="86" spans="1:14" ht="13.5" customHeight="1">
      <c r="A86" s="16" t="s">
        <v>95</v>
      </c>
      <c r="B86" s="14" t="e">
        <f t="shared" si="10"/>
        <v>#REF!</v>
      </c>
      <c r="C86" s="15" t="e">
        <f>+#REF!+#REF!</f>
        <v>#REF!</v>
      </c>
      <c r="D86" s="15" t="e">
        <f>+#REF!+#REF!</f>
        <v>#REF!</v>
      </c>
      <c r="E86" s="20">
        <f t="shared" si="11"/>
        <v>69.47</v>
      </c>
      <c r="F86" s="23"/>
      <c r="G86" s="24"/>
      <c r="H86" s="24"/>
      <c r="I86" s="24"/>
      <c r="K86" s="23"/>
      <c r="L86" s="24"/>
      <c r="M86" s="24"/>
      <c r="N86" s="24"/>
    </row>
    <row r="87" spans="1:14" ht="13.5" customHeight="1" thickBot="1">
      <c r="A87" s="16" t="s">
        <v>104</v>
      </c>
      <c r="B87" s="14" t="e">
        <f t="shared" si="10"/>
        <v>#REF!</v>
      </c>
      <c r="C87" s="15" t="e">
        <f>+#REF!+#REF!</f>
        <v>#REF!</v>
      </c>
      <c r="D87" s="15" t="e">
        <f>+#REF!+#REF!</f>
        <v>#REF!</v>
      </c>
      <c r="E87" s="20">
        <f t="shared" si="11"/>
        <v>70.47</v>
      </c>
      <c r="F87" s="23"/>
      <c r="G87" s="24"/>
      <c r="H87" s="24"/>
      <c r="I87" s="24"/>
      <c r="K87" s="23"/>
      <c r="L87" s="24"/>
      <c r="M87" s="24"/>
      <c r="N87" s="24"/>
    </row>
    <row r="88" spans="1:14" ht="13.5" customHeight="1">
      <c r="A88" s="13" t="s">
        <v>103</v>
      </c>
      <c r="B88" s="14" t="e">
        <f t="shared" si="10"/>
        <v>#REF!</v>
      </c>
      <c r="C88" s="15" t="e">
        <f>+#REF!+#REF!</f>
        <v>#REF!</v>
      </c>
      <c r="D88" s="15" t="e">
        <f>+#REF!+#REF!</f>
        <v>#REF!</v>
      </c>
      <c r="E88" s="20">
        <f t="shared" si="11"/>
        <v>71.47</v>
      </c>
      <c r="F88" s="23"/>
      <c r="G88" s="24"/>
      <c r="H88" s="24"/>
      <c r="I88" s="24"/>
      <c r="K88" s="23"/>
      <c r="L88" s="24"/>
      <c r="M88" s="24"/>
      <c r="N88" s="24"/>
    </row>
    <row r="89" spans="1:14" ht="13.5" customHeight="1">
      <c r="A89" s="16" t="s">
        <v>102</v>
      </c>
      <c r="B89" s="14" t="e">
        <f t="shared" si="10"/>
        <v>#REF!</v>
      </c>
      <c r="C89" s="15" t="e">
        <f>+#REF!+#REF!</f>
        <v>#REF!</v>
      </c>
      <c r="D89" s="15" t="e">
        <f>+#REF!+#REF!</f>
        <v>#REF!</v>
      </c>
      <c r="E89" s="20">
        <f t="shared" si="11"/>
        <v>72.47</v>
      </c>
      <c r="F89" s="23"/>
      <c r="G89" s="24"/>
      <c r="H89" s="24"/>
      <c r="I89" s="24"/>
      <c r="K89" s="23"/>
      <c r="L89" s="24"/>
      <c r="M89" s="24"/>
      <c r="N89" s="24"/>
    </row>
    <row r="90" spans="1:14" ht="13.5" customHeight="1">
      <c r="A90" s="16" t="s">
        <v>101</v>
      </c>
      <c r="B90" s="14" t="e">
        <f t="shared" si="10"/>
        <v>#REF!</v>
      </c>
      <c r="C90" s="15" t="e">
        <f>+#REF!+#REF!</f>
        <v>#REF!</v>
      </c>
      <c r="D90" s="15" t="e">
        <f>+#REF!+#REF!</f>
        <v>#REF!</v>
      </c>
      <c r="E90" s="20">
        <f t="shared" si="11"/>
        <v>73.47</v>
      </c>
      <c r="F90" s="23"/>
      <c r="G90" s="24"/>
      <c r="H90" s="24"/>
      <c r="I90" s="24"/>
      <c r="K90" s="23"/>
      <c r="L90" s="24"/>
      <c r="M90" s="24"/>
      <c r="N90" s="24"/>
    </row>
    <row r="91" spans="1:14" ht="13.5" customHeight="1">
      <c r="A91" s="16" t="s">
        <v>100</v>
      </c>
      <c r="B91" s="14" t="e">
        <f t="shared" si="10"/>
        <v>#REF!</v>
      </c>
      <c r="C91" s="15" t="e">
        <f>+#REF!+#REF!</f>
        <v>#REF!</v>
      </c>
      <c r="D91" s="15" t="e">
        <f>+#REF!+#REF!</f>
        <v>#REF!</v>
      </c>
      <c r="E91" s="20">
        <f t="shared" si="11"/>
        <v>74.47</v>
      </c>
      <c r="F91" s="23"/>
      <c r="G91" s="24"/>
      <c r="H91" s="24"/>
      <c r="I91" s="24"/>
      <c r="K91" s="23"/>
      <c r="L91" s="24"/>
      <c r="M91" s="24"/>
      <c r="N91" s="24"/>
    </row>
    <row r="92" spans="1:14" ht="13.5" customHeight="1" thickBot="1">
      <c r="A92" s="16" t="s">
        <v>109</v>
      </c>
      <c r="B92" s="14" t="e">
        <f t="shared" si="10"/>
        <v>#REF!</v>
      </c>
      <c r="C92" s="15" t="e">
        <f>+#REF!+#REF!</f>
        <v>#REF!</v>
      </c>
      <c r="D92" s="15" t="e">
        <f>+#REF!+#REF!</f>
        <v>#REF!</v>
      </c>
      <c r="E92" s="20">
        <f t="shared" si="11"/>
        <v>75.47</v>
      </c>
      <c r="F92" s="23"/>
      <c r="G92" s="24"/>
      <c r="H92" s="24"/>
      <c r="I92" s="24"/>
      <c r="K92" s="23"/>
      <c r="L92" s="24"/>
      <c r="M92" s="24"/>
      <c r="N92" s="24"/>
    </row>
    <row r="93" spans="1:14" ht="13.5" customHeight="1">
      <c r="A93" s="13" t="s">
        <v>108</v>
      </c>
      <c r="B93" s="14" t="e">
        <f t="shared" si="10"/>
        <v>#REF!</v>
      </c>
      <c r="C93" s="15" t="e">
        <f>+#REF!+#REF!</f>
        <v>#REF!</v>
      </c>
      <c r="D93" s="15" t="e">
        <f>+#REF!+#REF!</f>
        <v>#REF!</v>
      </c>
      <c r="E93" s="20">
        <f t="shared" si="11"/>
        <v>76.47</v>
      </c>
      <c r="F93" s="23"/>
      <c r="G93" s="24"/>
      <c r="H93" s="24"/>
      <c r="I93" s="24"/>
      <c r="K93" s="23"/>
      <c r="L93" s="24"/>
      <c r="M93" s="24"/>
      <c r="N93" s="24"/>
    </row>
    <row r="94" spans="1:14" ht="13.5" customHeight="1">
      <c r="A94" s="16" t="s">
        <v>107</v>
      </c>
      <c r="B94" s="14" t="e">
        <f t="shared" si="10"/>
        <v>#REF!</v>
      </c>
      <c r="C94" s="15" t="e">
        <f>+#REF!+#REF!</f>
        <v>#REF!</v>
      </c>
      <c r="D94" s="15" t="e">
        <f>+#REF!+#REF!</f>
        <v>#REF!</v>
      </c>
      <c r="E94" s="20">
        <f t="shared" si="11"/>
        <v>77.47</v>
      </c>
      <c r="F94" s="23"/>
      <c r="G94" s="24"/>
      <c r="H94" s="24"/>
      <c r="I94" s="24"/>
      <c r="K94" s="23"/>
      <c r="L94" s="24"/>
      <c r="M94" s="24"/>
      <c r="N94" s="24"/>
    </row>
    <row r="95" spans="1:14" ht="13.5" customHeight="1">
      <c r="A95" s="16" t="s">
        <v>106</v>
      </c>
      <c r="B95" s="14" t="e">
        <f t="shared" si="10"/>
        <v>#REF!</v>
      </c>
      <c r="C95" s="15" t="e">
        <f>+#REF!+#REF!</f>
        <v>#REF!</v>
      </c>
      <c r="D95" s="15" t="e">
        <f>+#REF!+#REF!</f>
        <v>#REF!</v>
      </c>
      <c r="E95" s="20">
        <f t="shared" si="11"/>
        <v>78.47</v>
      </c>
      <c r="F95" s="23"/>
      <c r="G95" s="24"/>
      <c r="H95" s="24"/>
      <c r="I95" s="24"/>
      <c r="K95" s="23"/>
      <c r="L95" s="24"/>
      <c r="M95" s="24"/>
      <c r="N95" s="24"/>
    </row>
    <row r="96" spans="1:14" ht="13.5" customHeight="1">
      <c r="A96" s="16" t="s">
        <v>105</v>
      </c>
      <c r="B96" s="14" t="e">
        <f t="shared" si="10"/>
        <v>#REF!</v>
      </c>
      <c r="C96" s="15" t="e">
        <f>+#REF!+#REF!</f>
        <v>#REF!</v>
      </c>
      <c r="D96" s="15" t="e">
        <f>+#REF!+#REF!</f>
        <v>#REF!</v>
      </c>
      <c r="E96" s="20">
        <f t="shared" si="11"/>
        <v>79.47</v>
      </c>
      <c r="F96" s="23"/>
      <c r="G96" s="24"/>
      <c r="H96" s="24"/>
      <c r="I96" s="24"/>
      <c r="K96" s="23"/>
      <c r="L96" s="24"/>
      <c r="M96" s="24"/>
      <c r="N96" s="24"/>
    </row>
    <row r="97" spans="1:14" ht="13.5" customHeight="1" thickBot="1">
      <c r="A97" s="16" t="s">
        <v>114</v>
      </c>
      <c r="B97" s="14" t="e">
        <f t="shared" si="10"/>
        <v>#REF!</v>
      </c>
      <c r="C97" s="15" t="e">
        <f>+#REF!+#REF!</f>
        <v>#REF!</v>
      </c>
      <c r="D97" s="15" t="e">
        <f>+#REF!+#REF!</f>
        <v>#REF!</v>
      </c>
      <c r="E97" s="20">
        <f t="shared" si="11"/>
        <v>80.47</v>
      </c>
      <c r="F97" s="23"/>
      <c r="G97" s="24"/>
      <c r="H97" s="24"/>
      <c r="I97" s="24"/>
      <c r="K97" s="23"/>
      <c r="L97" s="24"/>
      <c r="M97" s="24"/>
      <c r="N97" s="24"/>
    </row>
    <row r="98" spans="1:14" ht="13.5" customHeight="1">
      <c r="A98" s="13" t="s">
        <v>113</v>
      </c>
      <c r="B98" s="14" t="e">
        <f t="shared" si="10"/>
        <v>#REF!</v>
      </c>
      <c r="C98" s="15" t="e">
        <f>+#REF!+#REF!</f>
        <v>#REF!</v>
      </c>
      <c r="D98" s="15" t="e">
        <f>+#REF!+#REF!</f>
        <v>#REF!</v>
      </c>
      <c r="E98" s="20">
        <f t="shared" si="11"/>
        <v>81.47</v>
      </c>
      <c r="F98" s="23"/>
      <c r="G98" s="24"/>
      <c r="H98" s="24"/>
      <c r="I98" s="24"/>
      <c r="K98" s="23"/>
      <c r="L98" s="24"/>
      <c r="M98" s="24"/>
      <c r="N98" s="24"/>
    </row>
    <row r="99" spans="1:14" ht="13.5" customHeight="1">
      <c r="A99" s="16" t="s">
        <v>112</v>
      </c>
      <c r="B99" s="14" t="e">
        <f t="shared" si="10"/>
        <v>#REF!</v>
      </c>
      <c r="C99" s="15" t="e">
        <f>+#REF!+#REF!</f>
        <v>#REF!</v>
      </c>
      <c r="D99" s="15" t="e">
        <f>+#REF!+#REF!</f>
        <v>#REF!</v>
      </c>
      <c r="E99" s="20">
        <f t="shared" si="11"/>
        <v>82.47</v>
      </c>
      <c r="F99" s="23"/>
      <c r="G99" s="24"/>
      <c r="H99" s="24"/>
      <c r="I99" s="24"/>
      <c r="K99" s="23"/>
      <c r="L99" s="24"/>
      <c r="M99" s="24"/>
      <c r="N99" s="24"/>
    </row>
    <row r="100" spans="1:14" ht="13.5" customHeight="1">
      <c r="A100" s="16" t="s">
        <v>111</v>
      </c>
      <c r="B100" s="14" t="e">
        <f t="shared" si="10"/>
        <v>#REF!</v>
      </c>
      <c r="C100" s="15" t="e">
        <f>+#REF!+#REF!</f>
        <v>#REF!</v>
      </c>
      <c r="D100" s="15" t="e">
        <f>+#REF!+#REF!</f>
        <v>#REF!</v>
      </c>
      <c r="E100" s="20">
        <f t="shared" si="11"/>
        <v>83.47</v>
      </c>
      <c r="F100" s="23"/>
      <c r="G100" s="24"/>
      <c r="H100" s="24"/>
      <c r="I100" s="24"/>
      <c r="K100" s="23"/>
      <c r="L100" s="24"/>
      <c r="M100" s="24"/>
      <c r="N100" s="24"/>
    </row>
    <row r="101" spans="1:14" ht="13.5" customHeight="1">
      <c r="A101" s="16" t="s">
        <v>110</v>
      </c>
      <c r="B101" s="14" t="e">
        <f t="shared" si="10"/>
        <v>#REF!</v>
      </c>
      <c r="C101" s="15" t="e">
        <f>+#REF!+#REF!</f>
        <v>#REF!</v>
      </c>
      <c r="D101" s="15" t="e">
        <f>+#REF!+#REF!</f>
        <v>#REF!</v>
      </c>
      <c r="E101" s="20">
        <f t="shared" si="11"/>
        <v>84.47</v>
      </c>
      <c r="F101" s="23"/>
      <c r="G101" s="24"/>
      <c r="H101" s="24"/>
      <c r="I101" s="24"/>
      <c r="K101" s="23"/>
      <c r="L101" s="24"/>
      <c r="M101" s="24"/>
      <c r="N101" s="24"/>
    </row>
    <row r="102" spans="1:14" ht="13.5" customHeight="1" thickBot="1">
      <c r="A102" s="16" t="s">
        <v>119</v>
      </c>
      <c r="B102" s="14" t="e">
        <f t="shared" si="10"/>
        <v>#REF!</v>
      </c>
      <c r="C102" s="15" t="e">
        <f>+#REF!+#REF!</f>
        <v>#REF!</v>
      </c>
      <c r="D102" s="15" t="e">
        <f>+#REF!+#REF!</f>
        <v>#REF!</v>
      </c>
      <c r="E102" s="20">
        <f t="shared" si="11"/>
        <v>85.47</v>
      </c>
      <c r="F102" s="23"/>
      <c r="G102" s="24"/>
      <c r="H102" s="24"/>
      <c r="I102" s="24"/>
      <c r="K102" s="23"/>
      <c r="L102" s="24"/>
      <c r="M102" s="24"/>
      <c r="N102" s="24"/>
    </row>
    <row r="103" spans="1:14" ht="13.5" customHeight="1">
      <c r="A103" s="13" t="s">
        <v>118</v>
      </c>
      <c r="B103" s="14" t="e">
        <f t="shared" si="10"/>
        <v>#REF!</v>
      </c>
      <c r="C103" s="15" t="e">
        <f>+#REF!+#REF!</f>
        <v>#REF!</v>
      </c>
      <c r="D103" s="15" t="e">
        <f>+#REF!+#REF!</f>
        <v>#REF!</v>
      </c>
      <c r="E103" s="20">
        <f t="shared" si="11"/>
        <v>86.47</v>
      </c>
      <c r="F103" s="23"/>
      <c r="G103" s="24"/>
      <c r="H103" s="24"/>
      <c r="I103" s="24"/>
      <c r="K103" s="23"/>
      <c r="L103" s="24"/>
      <c r="M103" s="24"/>
      <c r="N103" s="24"/>
    </row>
    <row r="104" spans="1:14" ht="13.5" customHeight="1">
      <c r="A104" s="16" t="s">
        <v>117</v>
      </c>
      <c r="B104" s="14" t="e">
        <f t="shared" si="10"/>
        <v>#REF!</v>
      </c>
      <c r="C104" s="15" t="e">
        <f>+#REF!+#REF!</f>
        <v>#REF!</v>
      </c>
      <c r="D104" s="15" t="e">
        <f>+#REF!+#REF!</f>
        <v>#REF!</v>
      </c>
      <c r="E104" s="20">
        <f t="shared" si="11"/>
        <v>87.47</v>
      </c>
      <c r="F104" s="23"/>
      <c r="G104" s="24"/>
      <c r="H104" s="24"/>
      <c r="I104" s="24"/>
      <c r="K104" s="23"/>
      <c r="L104" s="24"/>
      <c r="M104" s="24"/>
      <c r="N104" s="24"/>
    </row>
    <row r="105" spans="1:14" ht="13.5" customHeight="1">
      <c r="A105" s="16" t="s">
        <v>116</v>
      </c>
      <c r="B105" s="14" t="e">
        <f t="shared" si="10"/>
        <v>#REF!</v>
      </c>
      <c r="C105" s="15" t="e">
        <f>+#REF!+#REF!</f>
        <v>#REF!</v>
      </c>
      <c r="D105" s="15" t="e">
        <f>+#REF!+#REF!</f>
        <v>#REF!</v>
      </c>
      <c r="E105" s="20">
        <f t="shared" si="11"/>
        <v>88.47</v>
      </c>
      <c r="F105" s="23"/>
      <c r="G105" s="24"/>
      <c r="H105" s="24"/>
      <c r="I105" s="24"/>
      <c r="K105" s="23"/>
      <c r="L105" s="24"/>
      <c r="M105" s="24"/>
      <c r="N105" s="24"/>
    </row>
    <row r="106" spans="1:14" ht="13.5" customHeight="1">
      <c r="A106" s="16" t="s">
        <v>115</v>
      </c>
      <c r="B106" s="14" t="e">
        <f t="shared" si="10"/>
        <v>#REF!</v>
      </c>
      <c r="C106" s="15" t="e">
        <f>+#REF!+#REF!</f>
        <v>#REF!</v>
      </c>
      <c r="D106" s="15" t="e">
        <f>+#REF!+#REF!</f>
        <v>#REF!</v>
      </c>
      <c r="E106" s="20">
        <f t="shared" si="11"/>
        <v>89.47</v>
      </c>
      <c r="F106" s="23"/>
      <c r="G106" s="24"/>
      <c r="H106" s="24"/>
      <c r="I106" s="24"/>
      <c r="K106" s="23"/>
      <c r="L106" s="24"/>
      <c r="M106" s="24"/>
      <c r="N106" s="24"/>
    </row>
    <row r="107" spans="1:14" ht="13.5" customHeight="1" thickBot="1">
      <c r="A107" s="16" t="s">
        <v>124</v>
      </c>
      <c r="B107" s="14" t="e">
        <f t="shared" si="10"/>
        <v>#REF!</v>
      </c>
      <c r="C107" s="15" t="e">
        <f>+#REF!+#REF!</f>
        <v>#REF!</v>
      </c>
      <c r="D107" s="15" t="e">
        <f>+#REF!+#REF!</f>
        <v>#REF!</v>
      </c>
      <c r="E107" s="20">
        <f t="shared" si="11"/>
        <v>90.47</v>
      </c>
      <c r="F107" s="23"/>
      <c r="G107" s="24"/>
      <c r="H107" s="24"/>
      <c r="I107" s="24"/>
      <c r="K107" s="23"/>
      <c r="L107" s="24"/>
      <c r="M107" s="24"/>
      <c r="N107" s="24"/>
    </row>
    <row r="108" spans="1:14" ht="13.5" customHeight="1">
      <c r="A108" s="13" t="s">
        <v>123</v>
      </c>
      <c r="B108" s="14" t="e">
        <f t="shared" si="10"/>
        <v>#REF!</v>
      </c>
      <c r="C108" s="15" t="e">
        <f>+#REF!+#REF!</f>
        <v>#REF!</v>
      </c>
      <c r="D108" s="15" t="e">
        <f>+#REF!+#REF!</f>
        <v>#REF!</v>
      </c>
      <c r="E108" s="20">
        <f t="shared" si="11"/>
        <v>91.47</v>
      </c>
      <c r="F108" s="23"/>
      <c r="G108" s="24"/>
      <c r="H108" s="24"/>
      <c r="I108" s="24"/>
      <c r="K108" s="23"/>
      <c r="L108" s="24"/>
      <c r="M108" s="24"/>
      <c r="N108" s="24"/>
    </row>
    <row r="109" spans="1:14" ht="13.5" customHeight="1">
      <c r="A109" s="16" t="s">
        <v>122</v>
      </c>
      <c r="B109" s="14" t="e">
        <f t="shared" si="10"/>
        <v>#REF!</v>
      </c>
      <c r="C109" s="15" t="e">
        <f>+#REF!+#REF!</f>
        <v>#REF!</v>
      </c>
      <c r="D109" s="15" t="e">
        <f>+#REF!+#REF!</f>
        <v>#REF!</v>
      </c>
      <c r="E109" s="20">
        <f t="shared" si="11"/>
        <v>92.47</v>
      </c>
      <c r="F109" s="23"/>
      <c r="G109" s="24"/>
      <c r="H109" s="24"/>
      <c r="I109" s="24"/>
      <c r="K109" s="23"/>
      <c r="L109" s="24"/>
      <c r="M109" s="24"/>
      <c r="N109" s="24"/>
    </row>
    <row r="110" spans="1:14" ht="13.5" customHeight="1">
      <c r="A110" s="16" t="s">
        <v>121</v>
      </c>
      <c r="B110" s="14" t="e">
        <f t="shared" si="10"/>
        <v>#REF!</v>
      </c>
      <c r="C110" s="15" t="e">
        <f>+#REF!+#REF!</f>
        <v>#REF!</v>
      </c>
      <c r="D110" s="15" t="e">
        <f>+#REF!+#REF!</f>
        <v>#REF!</v>
      </c>
      <c r="E110" s="20">
        <f t="shared" si="11"/>
        <v>93.47</v>
      </c>
      <c r="F110" s="23"/>
      <c r="G110" s="24"/>
      <c r="H110" s="24"/>
      <c r="I110" s="24"/>
      <c r="K110" s="23"/>
      <c r="L110" s="24"/>
      <c r="M110" s="24"/>
      <c r="N110" s="24"/>
    </row>
    <row r="111" spans="1:14" ht="13.5" customHeight="1">
      <c r="A111" s="16" t="s">
        <v>120</v>
      </c>
      <c r="B111" s="14" t="e">
        <f t="shared" si="10"/>
        <v>#REF!</v>
      </c>
      <c r="C111" s="15" t="e">
        <f>+#REF!+#REF!</f>
        <v>#REF!</v>
      </c>
      <c r="D111" s="15" t="e">
        <f>+#REF!+#REF!</f>
        <v>#REF!</v>
      </c>
      <c r="E111" s="20">
        <f t="shared" si="11"/>
        <v>94.47</v>
      </c>
      <c r="F111" s="23"/>
      <c r="G111" s="24"/>
      <c r="H111" s="24"/>
      <c r="I111" s="24"/>
      <c r="K111" s="23"/>
      <c r="L111" s="24"/>
      <c r="M111" s="24"/>
      <c r="N111" s="24"/>
    </row>
    <row r="112" spans="1:14" ht="13.5" customHeight="1" thickBot="1">
      <c r="A112" s="16" t="s">
        <v>129</v>
      </c>
      <c r="B112" s="14" t="e">
        <f t="shared" si="10"/>
        <v>#REF!</v>
      </c>
      <c r="C112" s="15" t="e">
        <f>+#REF!+#REF!</f>
        <v>#REF!</v>
      </c>
      <c r="D112" s="15" t="e">
        <f>+#REF!+#REF!</f>
        <v>#REF!</v>
      </c>
      <c r="E112" s="20">
        <f t="shared" si="11"/>
        <v>95.47</v>
      </c>
      <c r="F112" s="23"/>
      <c r="G112" s="24"/>
      <c r="H112" s="24"/>
      <c r="I112" s="24"/>
      <c r="K112" s="23"/>
      <c r="L112" s="24"/>
      <c r="M112" s="24"/>
      <c r="N112" s="24"/>
    </row>
    <row r="113" spans="1:14" ht="13.5" customHeight="1">
      <c r="A113" s="13" t="s">
        <v>128</v>
      </c>
      <c r="B113" s="14" t="e">
        <f aca="true" t="shared" si="12" ref="B113:B137">+C113+D113</f>
        <v>#REF!</v>
      </c>
      <c r="C113" s="15" t="e">
        <f>+#REF!+#REF!</f>
        <v>#REF!</v>
      </c>
      <c r="D113" s="15" t="e">
        <f>+#REF!+#REF!</f>
        <v>#REF!</v>
      </c>
      <c r="E113" s="20">
        <f t="shared" si="11"/>
        <v>96.47</v>
      </c>
      <c r="F113" s="23"/>
      <c r="G113" s="24"/>
      <c r="H113" s="24"/>
      <c r="I113" s="24"/>
      <c r="K113" s="23"/>
      <c r="L113" s="24"/>
      <c r="M113" s="24"/>
      <c r="N113" s="24"/>
    </row>
    <row r="114" spans="1:14" ht="13.5" customHeight="1">
      <c r="A114" s="16" t="s">
        <v>127</v>
      </c>
      <c r="B114" s="14" t="e">
        <f t="shared" si="12"/>
        <v>#REF!</v>
      </c>
      <c r="C114" s="15" t="e">
        <f>+#REF!+#REF!</f>
        <v>#REF!</v>
      </c>
      <c r="D114" s="15" t="e">
        <f>+#REF!+#REF!</f>
        <v>#REF!</v>
      </c>
      <c r="E114" s="20">
        <f aca="true" t="shared" si="13" ref="E114:E137">+E113+1</f>
        <v>97.47</v>
      </c>
      <c r="F114" s="23"/>
      <c r="G114" s="24"/>
      <c r="H114" s="24"/>
      <c r="I114" s="24"/>
      <c r="K114" s="23"/>
      <c r="L114" s="24"/>
      <c r="M114" s="24"/>
      <c r="N114" s="24"/>
    </row>
    <row r="115" spans="1:14" ht="13.5" customHeight="1">
      <c r="A115" s="16" t="s">
        <v>126</v>
      </c>
      <c r="B115" s="14" t="e">
        <f t="shared" si="12"/>
        <v>#REF!</v>
      </c>
      <c r="C115" s="15" t="e">
        <f>+#REF!+#REF!</f>
        <v>#REF!</v>
      </c>
      <c r="D115" s="15" t="e">
        <f>+#REF!+#REF!</f>
        <v>#REF!</v>
      </c>
      <c r="E115" s="20">
        <f t="shared" si="13"/>
        <v>98.47</v>
      </c>
      <c r="F115" s="23"/>
      <c r="G115" s="24"/>
      <c r="H115" s="24"/>
      <c r="I115" s="24"/>
      <c r="K115" s="23"/>
      <c r="L115" s="24"/>
      <c r="M115" s="24"/>
      <c r="N115" s="24"/>
    </row>
    <row r="116" spans="1:14" ht="13.5" customHeight="1">
      <c r="A116" s="16" t="s">
        <v>125</v>
      </c>
      <c r="B116" s="14" t="e">
        <f t="shared" si="12"/>
        <v>#REF!</v>
      </c>
      <c r="C116" s="15" t="e">
        <f>+#REF!+#REF!</f>
        <v>#REF!</v>
      </c>
      <c r="D116" s="15" t="e">
        <f>+#REF!+#REF!</f>
        <v>#REF!</v>
      </c>
      <c r="E116" s="20">
        <f t="shared" si="13"/>
        <v>99.47</v>
      </c>
      <c r="F116" s="23"/>
      <c r="G116" s="24"/>
      <c r="H116" s="24"/>
      <c r="I116" s="24"/>
      <c r="K116" s="23"/>
      <c r="L116" s="24"/>
      <c r="M116" s="24"/>
      <c r="N116" s="24"/>
    </row>
    <row r="117" spans="1:14" ht="13.5" customHeight="1" thickBot="1">
      <c r="A117" s="16" t="s">
        <v>29</v>
      </c>
      <c r="B117" s="14" t="e">
        <f t="shared" si="12"/>
        <v>#REF!</v>
      </c>
      <c r="C117" s="15" t="e">
        <f>+#REF!+#REF!</f>
        <v>#REF!</v>
      </c>
      <c r="D117" s="15" t="e">
        <f>+#REF!+#REF!</f>
        <v>#REF!</v>
      </c>
      <c r="E117" s="20">
        <f t="shared" si="13"/>
        <v>100.47</v>
      </c>
      <c r="F117" s="23"/>
      <c r="G117" s="24"/>
      <c r="H117" s="24"/>
      <c r="I117" s="24"/>
      <c r="K117" s="23"/>
      <c r="L117" s="24"/>
      <c r="M117" s="24"/>
      <c r="N117" s="24"/>
    </row>
    <row r="118" spans="1:14" ht="13.5" customHeight="1">
      <c r="A118" s="13" t="s">
        <v>28</v>
      </c>
      <c r="B118" s="14" t="e">
        <f t="shared" si="12"/>
        <v>#REF!</v>
      </c>
      <c r="C118" s="15" t="e">
        <f>+#REF!+#REF!</f>
        <v>#REF!</v>
      </c>
      <c r="D118" s="15" t="e">
        <f>+#REF!+#REF!</f>
        <v>#REF!</v>
      </c>
      <c r="E118" s="20">
        <f t="shared" si="13"/>
        <v>101.47</v>
      </c>
      <c r="F118" s="23"/>
      <c r="G118" s="24"/>
      <c r="H118" s="24"/>
      <c r="I118" s="24"/>
      <c r="K118" s="23"/>
      <c r="L118" s="24"/>
      <c r="M118" s="24"/>
      <c r="N118" s="24"/>
    </row>
    <row r="119" spans="1:14" ht="13.5" customHeight="1">
      <c r="A119" s="16" t="s">
        <v>27</v>
      </c>
      <c r="B119" s="14" t="e">
        <f t="shared" si="12"/>
        <v>#REF!</v>
      </c>
      <c r="C119" s="15" t="e">
        <f>+#REF!+#REF!</f>
        <v>#REF!</v>
      </c>
      <c r="D119" s="15" t="e">
        <f>+#REF!+#REF!</f>
        <v>#REF!</v>
      </c>
      <c r="E119" s="20">
        <f t="shared" si="13"/>
        <v>102.47</v>
      </c>
      <c r="F119" s="23"/>
      <c r="G119" s="24"/>
      <c r="H119" s="24"/>
      <c r="I119" s="24"/>
      <c r="K119" s="23"/>
      <c r="L119" s="24"/>
      <c r="M119" s="24"/>
      <c r="N119" s="24"/>
    </row>
    <row r="120" spans="1:14" ht="13.5" customHeight="1">
      <c r="A120" s="16" t="s">
        <v>26</v>
      </c>
      <c r="B120" s="14" t="e">
        <f t="shared" si="12"/>
        <v>#REF!</v>
      </c>
      <c r="C120" s="15" t="e">
        <f>+#REF!+#REF!</f>
        <v>#REF!</v>
      </c>
      <c r="D120" s="15" t="e">
        <f>+#REF!+#REF!</f>
        <v>#REF!</v>
      </c>
      <c r="E120" s="20">
        <f t="shared" si="13"/>
        <v>103.47</v>
      </c>
      <c r="F120" s="23"/>
      <c r="G120" s="24"/>
      <c r="H120" s="24"/>
      <c r="I120" s="24"/>
      <c r="K120" s="23"/>
      <c r="L120" s="24"/>
      <c r="M120" s="24"/>
      <c r="N120" s="24"/>
    </row>
    <row r="121" spans="1:14" ht="13.5" customHeight="1">
      <c r="A121" s="16" t="s">
        <v>25</v>
      </c>
      <c r="B121" s="14" t="e">
        <f t="shared" si="12"/>
        <v>#REF!</v>
      </c>
      <c r="C121" s="15" t="e">
        <f>+#REF!+#REF!</f>
        <v>#REF!</v>
      </c>
      <c r="D121" s="15" t="e">
        <f>+#REF!+#REF!</f>
        <v>#REF!</v>
      </c>
      <c r="E121" s="20">
        <f t="shared" si="13"/>
        <v>104.47</v>
      </c>
      <c r="F121" s="23"/>
      <c r="G121" s="24"/>
      <c r="H121" s="24"/>
      <c r="I121" s="24"/>
      <c r="K121" s="23"/>
      <c r="L121" s="24"/>
      <c r="M121" s="24"/>
      <c r="N121" s="24"/>
    </row>
    <row r="122" spans="1:14" ht="13.5" customHeight="1" thickBot="1">
      <c r="A122" s="16" t="s">
        <v>24</v>
      </c>
      <c r="B122" s="14" t="e">
        <f t="shared" si="12"/>
        <v>#REF!</v>
      </c>
      <c r="C122" s="15" t="e">
        <f>+#REF!+#REF!</f>
        <v>#REF!</v>
      </c>
      <c r="D122" s="15" t="e">
        <f>+#REF!+#REF!</f>
        <v>#REF!</v>
      </c>
      <c r="E122" s="20">
        <f t="shared" si="13"/>
        <v>105.47</v>
      </c>
      <c r="F122" s="23"/>
      <c r="G122" s="24"/>
      <c r="H122" s="24"/>
      <c r="I122" s="24"/>
      <c r="K122" s="23"/>
      <c r="L122" s="24"/>
      <c r="M122" s="24"/>
      <c r="N122" s="24"/>
    </row>
    <row r="123" spans="1:14" ht="13.5" customHeight="1">
      <c r="A123" s="13" t="s">
        <v>23</v>
      </c>
      <c r="B123" s="14" t="e">
        <f t="shared" si="12"/>
        <v>#REF!</v>
      </c>
      <c r="C123" s="15" t="e">
        <f>+#REF!+#REF!</f>
        <v>#REF!</v>
      </c>
      <c r="D123" s="15" t="e">
        <f>+#REF!+#REF!</f>
        <v>#REF!</v>
      </c>
      <c r="E123" s="20">
        <f t="shared" si="13"/>
        <v>106.47</v>
      </c>
      <c r="F123" s="23"/>
      <c r="G123" s="24"/>
      <c r="H123" s="24"/>
      <c r="I123" s="24"/>
      <c r="K123" s="23"/>
      <c r="L123" s="24"/>
      <c r="M123" s="24"/>
      <c r="N123" s="24"/>
    </row>
    <row r="124" spans="1:14" ht="13.5" customHeight="1">
      <c r="A124" s="16" t="s">
        <v>22</v>
      </c>
      <c r="B124" s="14" t="e">
        <f t="shared" si="12"/>
        <v>#REF!</v>
      </c>
      <c r="C124" s="15" t="e">
        <f>+#REF!+#REF!</f>
        <v>#REF!</v>
      </c>
      <c r="D124" s="15" t="e">
        <f>+#REF!+#REF!</f>
        <v>#REF!</v>
      </c>
      <c r="E124" s="20">
        <f t="shared" si="13"/>
        <v>107.47</v>
      </c>
      <c r="F124" s="23"/>
      <c r="G124" s="24"/>
      <c r="H124" s="24"/>
      <c r="I124" s="24"/>
      <c r="K124" s="23"/>
      <c r="L124" s="24"/>
      <c r="M124" s="24"/>
      <c r="N124" s="24"/>
    </row>
    <row r="125" spans="1:14" ht="13.5" customHeight="1">
      <c r="A125" s="16" t="s">
        <v>21</v>
      </c>
      <c r="B125" s="14" t="e">
        <f t="shared" si="12"/>
        <v>#REF!</v>
      </c>
      <c r="C125" s="15" t="e">
        <f>+#REF!+#REF!</f>
        <v>#REF!</v>
      </c>
      <c r="D125" s="15" t="e">
        <f>+#REF!+#REF!</f>
        <v>#REF!</v>
      </c>
      <c r="E125" s="20">
        <f t="shared" si="13"/>
        <v>108.47</v>
      </c>
      <c r="F125" s="23"/>
      <c r="G125" s="24"/>
      <c r="H125" s="24"/>
      <c r="I125" s="24"/>
      <c r="K125" s="23"/>
      <c r="L125" s="24"/>
      <c r="M125" s="24"/>
      <c r="N125" s="24"/>
    </row>
    <row r="126" spans="1:14" ht="13.5" customHeight="1">
      <c r="A126" s="16" t="s">
        <v>20</v>
      </c>
      <c r="B126" s="14" t="e">
        <f t="shared" si="12"/>
        <v>#REF!</v>
      </c>
      <c r="C126" s="15" t="e">
        <f>+#REF!+#REF!</f>
        <v>#REF!</v>
      </c>
      <c r="D126" s="15" t="e">
        <f>+#REF!+#REF!</f>
        <v>#REF!</v>
      </c>
      <c r="E126" s="20">
        <f t="shared" si="13"/>
        <v>109.47</v>
      </c>
      <c r="F126" s="23"/>
      <c r="G126" s="24"/>
      <c r="H126" s="24"/>
      <c r="I126" s="24"/>
      <c r="K126" s="23"/>
      <c r="L126" s="24"/>
      <c r="M126" s="24"/>
      <c r="N126" s="24"/>
    </row>
    <row r="127" spans="1:14" ht="13.5" customHeight="1" thickBot="1">
      <c r="A127" s="16" t="s">
        <v>19</v>
      </c>
      <c r="B127" s="14" t="e">
        <f t="shared" si="12"/>
        <v>#REF!</v>
      </c>
      <c r="C127" s="15" t="e">
        <f>+#REF!+#REF!</f>
        <v>#REF!</v>
      </c>
      <c r="D127" s="15" t="e">
        <f>+#REF!+#REF!</f>
        <v>#REF!</v>
      </c>
      <c r="E127" s="20">
        <f t="shared" si="13"/>
        <v>110.47</v>
      </c>
      <c r="F127" s="23"/>
      <c r="G127" s="24"/>
      <c r="H127" s="24"/>
      <c r="I127" s="24"/>
      <c r="K127" s="23"/>
      <c r="L127" s="24"/>
      <c r="M127" s="24"/>
      <c r="N127" s="24"/>
    </row>
    <row r="128" spans="1:14" ht="13.5" customHeight="1">
      <c r="A128" s="13" t="s">
        <v>18</v>
      </c>
      <c r="B128" s="14" t="e">
        <f t="shared" si="12"/>
        <v>#REF!</v>
      </c>
      <c r="C128" s="15" t="e">
        <f>+#REF!+#REF!</f>
        <v>#REF!</v>
      </c>
      <c r="D128" s="15" t="e">
        <f>+#REF!+#REF!</f>
        <v>#REF!</v>
      </c>
      <c r="E128" s="20">
        <f t="shared" si="13"/>
        <v>111.47</v>
      </c>
      <c r="F128" s="23"/>
      <c r="G128" s="24"/>
      <c r="H128" s="24"/>
      <c r="I128" s="24"/>
      <c r="K128" s="23"/>
      <c r="L128" s="24"/>
      <c r="M128" s="24"/>
      <c r="N128" s="24"/>
    </row>
    <row r="129" spans="1:14" ht="13.5" customHeight="1">
      <c r="A129" s="16" t="s">
        <v>17</v>
      </c>
      <c r="B129" s="14" t="e">
        <f t="shared" si="12"/>
        <v>#REF!</v>
      </c>
      <c r="C129" s="15" t="e">
        <f>+#REF!+#REF!</f>
        <v>#REF!</v>
      </c>
      <c r="D129" s="15" t="e">
        <f>+#REF!+#REF!</f>
        <v>#REF!</v>
      </c>
      <c r="E129" s="20">
        <f t="shared" si="13"/>
        <v>112.47</v>
      </c>
      <c r="F129" s="23"/>
      <c r="G129" s="24"/>
      <c r="H129" s="24"/>
      <c r="I129" s="24"/>
      <c r="K129" s="23"/>
      <c r="L129" s="24"/>
      <c r="M129" s="24"/>
      <c r="N129" s="24"/>
    </row>
    <row r="130" spans="1:14" ht="13.5" customHeight="1">
      <c r="A130" s="16" t="s">
        <v>16</v>
      </c>
      <c r="B130" s="14" t="e">
        <f t="shared" si="12"/>
        <v>#REF!</v>
      </c>
      <c r="C130" s="15" t="e">
        <f>+#REF!+#REF!</f>
        <v>#REF!</v>
      </c>
      <c r="D130" s="15" t="e">
        <f>+#REF!+#REF!</f>
        <v>#REF!</v>
      </c>
      <c r="E130" s="20">
        <f t="shared" si="13"/>
        <v>113.47</v>
      </c>
      <c r="F130" s="23"/>
      <c r="G130" s="24"/>
      <c r="H130" s="24"/>
      <c r="I130" s="24"/>
      <c r="K130" s="23"/>
      <c r="L130" s="24"/>
      <c r="M130" s="24"/>
      <c r="N130" s="24"/>
    </row>
    <row r="131" spans="1:14" ht="13.5" customHeight="1">
      <c r="A131" s="16" t="s">
        <v>15</v>
      </c>
      <c r="B131" s="14" t="e">
        <f t="shared" si="12"/>
        <v>#REF!</v>
      </c>
      <c r="C131" s="15" t="e">
        <f>+#REF!+#REF!</f>
        <v>#REF!</v>
      </c>
      <c r="D131" s="15" t="e">
        <f>+#REF!+#REF!</f>
        <v>#REF!</v>
      </c>
      <c r="E131" s="20">
        <f t="shared" si="13"/>
        <v>114.47</v>
      </c>
      <c r="F131" s="23"/>
      <c r="G131" s="24"/>
      <c r="H131" s="24"/>
      <c r="I131" s="24"/>
      <c r="K131" s="23"/>
      <c r="L131" s="24"/>
      <c r="M131" s="24"/>
      <c r="N131" s="24"/>
    </row>
    <row r="132" spans="1:14" ht="13.5" customHeight="1" thickBot="1">
      <c r="A132" s="16" t="s">
        <v>14</v>
      </c>
      <c r="B132" s="14" t="e">
        <f t="shared" si="12"/>
        <v>#REF!</v>
      </c>
      <c r="C132" s="15" t="e">
        <f>+#REF!+#REF!</f>
        <v>#REF!</v>
      </c>
      <c r="D132" s="15" t="e">
        <f>+#REF!+#REF!</f>
        <v>#REF!</v>
      </c>
      <c r="E132" s="20">
        <f t="shared" si="13"/>
        <v>115.47</v>
      </c>
      <c r="F132" s="23"/>
      <c r="G132" s="24"/>
      <c r="H132" s="24"/>
      <c r="I132" s="24"/>
      <c r="K132" s="23"/>
      <c r="L132" s="24"/>
      <c r="M132" s="24"/>
      <c r="N132" s="24"/>
    </row>
    <row r="133" spans="1:14" ht="13.5" customHeight="1">
      <c r="A133" s="13" t="s">
        <v>13</v>
      </c>
      <c r="B133" s="14" t="e">
        <f t="shared" si="12"/>
        <v>#REF!</v>
      </c>
      <c r="C133" s="15" t="e">
        <f>+#REF!+#REF!</f>
        <v>#REF!</v>
      </c>
      <c r="D133" s="15" t="e">
        <f>+#REF!+#REF!</f>
        <v>#REF!</v>
      </c>
      <c r="E133" s="20">
        <f t="shared" si="13"/>
        <v>116.47</v>
      </c>
      <c r="F133" s="23"/>
      <c r="G133" s="24"/>
      <c r="H133" s="24"/>
      <c r="I133" s="24"/>
      <c r="K133" s="23"/>
      <c r="L133" s="24"/>
      <c r="M133" s="24"/>
      <c r="N133" s="24"/>
    </row>
    <row r="134" spans="1:14" ht="13.5" customHeight="1">
      <c r="A134" s="16" t="s">
        <v>12</v>
      </c>
      <c r="B134" s="14" t="e">
        <f t="shared" si="12"/>
        <v>#REF!</v>
      </c>
      <c r="C134" s="15" t="e">
        <f>+#REF!+#REF!</f>
        <v>#REF!</v>
      </c>
      <c r="D134" s="15" t="e">
        <f>+#REF!+#REF!</f>
        <v>#REF!</v>
      </c>
      <c r="E134" s="20">
        <f t="shared" si="13"/>
        <v>117.47</v>
      </c>
      <c r="F134" s="23"/>
      <c r="G134" s="24"/>
      <c r="H134" s="24"/>
      <c r="I134" s="24"/>
      <c r="K134" s="23"/>
      <c r="L134" s="24"/>
      <c r="M134" s="24"/>
      <c r="N134" s="24"/>
    </row>
    <row r="135" spans="1:14" ht="13.5" customHeight="1">
      <c r="A135" s="16" t="s">
        <v>11</v>
      </c>
      <c r="B135" s="14" t="e">
        <f t="shared" si="12"/>
        <v>#REF!</v>
      </c>
      <c r="C135" s="15" t="e">
        <f>+#REF!+#REF!</f>
        <v>#REF!</v>
      </c>
      <c r="D135" s="15" t="e">
        <f>+#REF!+#REF!</f>
        <v>#REF!</v>
      </c>
      <c r="E135" s="20">
        <f t="shared" si="13"/>
        <v>118.47</v>
      </c>
      <c r="F135" s="23"/>
      <c r="G135" s="24"/>
      <c r="H135" s="24"/>
      <c r="I135" s="24"/>
      <c r="K135" s="23"/>
      <c r="L135" s="24"/>
      <c r="M135" s="24"/>
      <c r="N135" s="24"/>
    </row>
    <row r="136" spans="1:14" ht="13.5" customHeight="1">
      <c r="A136" s="16" t="s">
        <v>10</v>
      </c>
      <c r="B136" s="14" t="e">
        <f t="shared" si="12"/>
        <v>#REF!</v>
      </c>
      <c r="C136" s="15" t="e">
        <f>+#REF!+#REF!</f>
        <v>#REF!</v>
      </c>
      <c r="D136" s="15" t="e">
        <f>+#REF!+#REF!</f>
        <v>#REF!</v>
      </c>
      <c r="E136" s="20">
        <f t="shared" si="13"/>
        <v>119.47</v>
      </c>
      <c r="F136" s="23"/>
      <c r="G136" s="24"/>
      <c r="H136" s="24"/>
      <c r="I136" s="24"/>
      <c r="K136" s="23"/>
      <c r="L136" s="24"/>
      <c r="M136" s="24"/>
      <c r="N136" s="24"/>
    </row>
    <row r="137" spans="1:14" ht="13.5" customHeight="1" thickBot="1">
      <c r="A137" s="16" t="s">
        <v>9</v>
      </c>
      <c r="B137" s="14" t="e">
        <f t="shared" si="12"/>
        <v>#REF!</v>
      </c>
      <c r="C137" s="15" t="e">
        <f>+#REF!+#REF!</f>
        <v>#REF!</v>
      </c>
      <c r="D137" s="15" t="e">
        <f>+#REF!+#REF!</f>
        <v>#REF!</v>
      </c>
      <c r="E137" s="20">
        <f t="shared" si="13"/>
        <v>120.47</v>
      </c>
      <c r="F137" s="23"/>
      <c r="G137" s="24"/>
      <c r="H137" s="24"/>
      <c r="I137" s="24"/>
      <c r="K137" s="23"/>
      <c r="L137" s="24"/>
      <c r="M137" s="24"/>
      <c r="N137" s="24"/>
    </row>
    <row r="138" spans="1:14" ht="13.5" customHeight="1">
      <c r="A138" s="13" t="s">
        <v>8</v>
      </c>
      <c r="B138" s="14"/>
      <c r="C138" s="15" t="e">
        <f>+#REF!+#REF!</f>
        <v>#REF!</v>
      </c>
      <c r="D138" s="15" t="e">
        <f>+#REF!+#REF!</f>
        <v>#REF!</v>
      </c>
      <c r="F138" s="23"/>
      <c r="G138" s="24"/>
      <c r="H138" s="24"/>
      <c r="I138" s="24"/>
      <c r="K138" s="23"/>
      <c r="L138" s="24"/>
      <c r="M138" s="24"/>
      <c r="N138" s="24"/>
    </row>
    <row r="139" spans="1:14" ht="14.25" customHeight="1" thickBot="1">
      <c r="A139" s="17" t="s">
        <v>130</v>
      </c>
      <c r="B139" s="39" t="e">
        <f>(SUMPRODUCT(#REF!,#REF!)+SUMPRODUCT(#REF!,#REF!))/'RR - ZETO+KSI - OGÓŁEM S+N zas'!B16</f>
        <v>#REF!</v>
      </c>
      <c r="C139" s="39" t="e">
        <f>(SUMPRODUCT(#REF!,#REF!)+SUMPRODUCT(#REF!,#REF!))/'RR - ZETO+KSI - OGÓŁEM S+N zas'!C16</f>
        <v>#REF!</v>
      </c>
      <c r="D139" s="39" t="e">
        <f>(SUMPRODUCT(#REF!,#REF!)+SUMPRODUCT(#REF!,#REF!))/'RR - ZETO+KSI - OGÓŁEM S+N zas'!D16</f>
        <v>#REF!</v>
      </c>
      <c r="F139" s="25"/>
      <c r="G139" s="26"/>
      <c r="H139" s="27"/>
      <c r="I139" s="27"/>
      <c r="K139" s="25"/>
      <c r="L139" s="26"/>
      <c r="M139" s="27"/>
      <c r="N139" s="27"/>
    </row>
    <row r="140" spans="2:4" ht="12.75">
      <c r="B140" s="40"/>
      <c r="C140" s="40"/>
      <c r="D140" s="40"/>
    </row>
    <row r="141" spans="2:4" ht="12.75">
      <c r="B141" s="40" t="e">
        <f>SUMPRODUCT(B17:B137,$E$17:$E$137)/B16</f>
        <v>#REF!</v>
      </c>
      <c r="C141" s="40" t="e">
        <f>SUMPRODUCT(C17:C137,$E$17:$E$137)/C16</f>
        <v>#REF!</v>
      </c>
      <c r="D141" s="40" t="e">
        <f>SUMPRODUCT(D17:D137,$E$17:$E$137)/D16</f>
        <v>#REF!</v>
      </c>
    </row>
  </sheetData>
  <mergeCells count="44">
    <mergeCell ref="L13:N13"/>
    <mergeCell ref="L14:N14"/>
    <mergeCell ref="L8:M8"/>
    <mergeCell ref="L9:M9"/>
    <mergeCell ref="L10:M10"/>
    <mergeCell ref="L11:M11"/>
    <mergeCell ref="G10:H10"/>
    <mergeCell ref="K4:N4"/>
    <mergeCell ref="L5:M5"/>
    <mergeCell ref="L6:M6"/>
    <mergeCell ref="L7:M7"/>
    <mergeCell ref="F4:I4"/>
    <mergeCell ref="G5:H5"/>
    <mergeCell ref="G6:H6"/>
    <mergeCell ref="A4:D4"/>
    <mergeCell ref="B5:C5"/>
    <mergeCell ref="B14:D14"/>
    <mergeCell ref="B11:C11"/>
    <mergeCell ref="B13:D13"/>
    <mergeCell ref="B9:C9"/>
    <mergeCell ref="B10:C10"/>
    <mergeCell ref="B6:C6"/>
    <mergeCell ref="G28:H28"/>
    <mergeCell ref="L28:M28"/>
    <mergeCell ref="B7:C7"/>
    <mergeCell ref="B8:C8"/>
    <mergeCell ref="G11:H11"/>
    <mergeCell ref="G13:I13"/>
    <mergeCell ref="G14:I14"/>
    <mergeCell ref="G7:H7"/>
    <mergeCell ref="G8:H8"/>
    <mergeCell ref="G9:H9"/>
    <mergeCell ref="K30:N32"/>
    <mergeCell ref="F30:I32"/>
    <mergeCell ref="G29:H29"/>
    <mergeCell ref="L29:M29"/>
    <mergeCell ref="G33:H33"/>
    <mergeCell ref="L33:M33"/>
    <mergeCell ref="G34:H34"/>
    <mergeCell ref="L34:M34"/>
    <mergeCell ref="G36:I36"/>
    <mergeCell ref="L36:N36"/>
    <mergeCell ref="G37:I37"/>
    <mergeCell ref="L37:N37"/>
  </mergeCells>
  <printOptions/>
  <pageMargins left="0.44274509803921575" right="0.44274509803921575" top="0.22509803921568633" bottom="0.2545098039215687" header="0.5098039215686275" footer="0.5098039215686275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F88"/>
  <sheetViews>
    <sheetView showGridLines="0" tabSelected="1" workbookViewId="0" topLeftCell="A1">
      <selection activeCell="A1" sqref="A1"/>
    </sheetView>
  </sheetViews>
  <sheetFormatPr defaultColWidth="9.140625" defaultRowHeight="11.25"/>
  <cols>
    <col min="1" max="1" width="7.00390625" style="3" customWidth="1"/>
    <col min="2" max="2" width="22.28125" style="3" customWidth="1"/>
    <col min="3" max="5" width="12.00390625" style="3" customWidth="1"/>
    <col min="6" max="6" width="5.421875" style="3" customWidth="1"/>
    <col min="7" max="7" width="9.140625" style="51" customWidth="1"/>
    <col min="8" max="16384" width="9.140625" style="3" customWidth="1"/>
  </cols>
  <sheetData>
    <row r="1" ht="18.75">
      <c r="B1" s="52" t="s">
        <v>161</v>
      </c>
    </row>
    <row r="2" spans="2:6" ht="24" customHeight="1">
      <c r="B2" s="52" t="s">
        <v>156</v>
      </c>
      <c r="C2" s="50"/>
      <c r="D2" s="50"/>
      <c r="E2" s="50"/>
      <c r="F2" s="50"/>
    </row>
    <row r="3" ht="6.75" customHeight="1"/>
    <row r="4" spans="2:6" ht="36.75" customHeight="1">
      <c r="B4" s="84" t="s">
        <v>163</v>
      </c>
      <c r="C4" s="84"/>
      <c r="D4" s="84"/>
      <c r="E4" s="84"/>
      <c r="F4" s="50"/>
    </row>
    <row r="5" spans="1:6" ht="13.5" customHeight="1">
      <c r="A5" s="50"/>
      <c r="B5" s="50"/>
      <c r="C5" s="50"/>
      <c r="D5" s="50"/>
      <c r="E5" s="50"/>
      <c r="F5" s="50"/>
    </row>
    <row r="6" spans="1:6" ht="17.25" customHeight="1" thickBot="1">
      <c r="A6" s="44"/>
      <c r="B6" s="49" t="s">
        <v>160</v>
      </c>
      <c r="C6" s="45"/>
      <c r="D6" s="45"/>
      <c r="E6" s="45"/>
      <c r="F6" s="45"/>
    </row>
    <row r="7" spans="1:6" ht="31.5" customHeight="1">
      <c r="A7" s="44"/>
      <c r="B7" s="54" t="s">
        <v>162</v>
      </c>
      <c r="C7" s="55" t="s">
        <v>157</v>
      </c>
      <c r="D7" s="56" t="s">
        <v>6</v>
      </c>
      <c r="E7" s="57" t="s">
        <v>7</v>
      </c>
      <c r="F7" s="46"/>
    </row>
    <row r="8" spans="1:6" ht="13.5" customHeight="1">
      <c r="A8" s="44"/>
      <c r="B8" s="58" t="s">
        <v>157</v>
      </c>
      <c r="C8" s="59">
        <v>46860</v>
      </c>
      <c r="D8" s="59">
        <v>12534</v>
      </c>
      <c r="E8" s="60">
        <v>34326</v>
      </c>
      <c r="F8" s="46"/>
    </row>
    <row r="9" spans="1:6" ht="13.5" customHeight="1">
      <c r="A9" s="44"/>
      <c r="B9" s="61" t="s">
        <v>138</v>
      </c>
      <c r="C9" s="62">
        <v>1300</v>
      </c>
      <c r="D9" s="62">
        <v>671</v>
      </c>
      <c r="E9" s="63">
        <v>629</v>
      </c>
      <c r="F9" s="46"/>
    </row>
    <row r="10" spans="1:6" ht="13.5" customHeight="1">
      <c r="A10" s="44"/>
      <c r="B10" s="64">
        <v>5</v>
      </c>
      <c r="C10" s="65">
        <v>353</v>
      </c>
      <c r="D10" s="65">
        <v>176</v>
      </c>
      <c r="E10" s="66">
        <v>177</v>
      </c>
      <c r="F10" s="47"/>
    </row>
    <row r="11" spans="1:6" ht="13.5" customHeight="1">
      <c r="A11" s="44"/>
      <c r="B11" s="64">
        <v>6</v>
      </c>
      <c r="C11" s="65">
        <v>371</v>
      </c>
      <c r="D11" s="65">
        <v>180</v>
      </c>
      <c r="E11" s="66">
        <v>191</v>
      </c>
      <c r="F11" s="47"/>
    </row>
    <row r="12" spans="1:6" ht="13.5" customHeight="1">
      <c r="A12" s="44"/>
      <c r="B12" s="64">
        <v>7</v>
      </c>
      <c r="C12" s="65">
        <v>436</v>
      </c>
      <c r="D12" s="65">
        <v>230</v>
      </c>
      <c r="E12" s="66">
        <v>206</v>
      </c>
      <c r="F12" s="47"/>
    </row>
    <row r="13" spans="1:6" ht="13.5" customHeight="1">
      <c r="A13" s="44"/>
      <c r="B13" s="64">
        <v>8</v>
      </c>
      <c r="C13" s="65">
        <v>434</v>
      </c>
      <c r="D13" s="65">
        <v>231</v>
      </c>
      <c r="E13" s="66">
        <v>203</v>
      </c>
      <c r="F13" s="47"/>
    </row>
    <row r="14" spans="1:6" ht="13.5" customHeight="1">
      <c r="A14" s="44"/>
      <c r="B14" s="64">
        <v>9</v>
      </c>
      <c r="C14" s="65">
        <v>549</v>
      </c>
      <c r="D14" s="65">
        <v>303</v>
      </c>
      <c r="E14" s="66">
        <v>246</v>
      </c>
      <c r="F14" s="47"/>
    </row>
    <row r="15" spans="1:6" ht="13.5" customHeight="1">
      <c r="A15" s="44"/>
      <c r="B15" s="64">
        <v>10</v>
      </c>
      <c r="C15" s="65">
        <v>526</v>
      </c>
      <c r="D15" s="65">
        <v>270</v>
      </c>
      <c r="E15" s="66">
        <v>256</v>
      </c>
      <c r="F15" s="47"/>
    </row>
    <row r="16" spans="1:6" ht="13.5" customHeight="1">
      <c r="A16" s="44"/>
      <c r="B16" s="64">
        <v>11</v>
      </c>
      <c r="C16" s="65">
        <v>660</v>
      </c>
      <c r="D16" s="65">
        <v>324</v>
      </c>
      <c r="E16" s="66">
        <v>336</v>
      </c>
      <c r="F16" s="47"/>
    </row>
    <row r="17" spans="1:6" ht="13.5" customHeight="1">
      <c r="A17" s="44"/>
      <c r="B17" s="64">
        <v>12</v>
      </c>
      <c r="C17" s="65">
        <v>702</v>
      </c>
      <c r="D17" s="65">
        <v>351</v>
      </c>
      <c r="E17" s="66">
        <v>351</v>
      </c>
      <c r="F17" s="47"/>
    </row>
    <row r="18" spans="1:6" ht="13.5" customHeight="1">
      <c r="A18" s="44"/>
      <c r="B18" s="64">
        <v>13</v>
      </c>
      <c r="C18" s="65">
        <v>818</v>
      </c>
      <c r="D18" s="65">
        <v>433</v>
      </c>
      <c r="E18" s="66">
        <v>385</v>
      </c>
      <c r="F18" s="47"/>
    </row>
    <row r="19" spans="1:6" ht="13.5" customHeight="1">
      <c r="A19" s="44"/>
      <c r="B19" s="64">
        <v>14</v>
      </c>
      <c r="C19" s="65">
        <v>923</v>
      </c>
      <c r="D19" s="65">
        <v>459</v>
      </c>
      <c r="E19" s="66">
        <v>464</v>
      </c>
      <c r="F19" s="47"/>
    </row>
    <row r="20" spans="1:6" ht="13.5" customHeight="1">
      <c r="A20" s="44"/>
      <c r="B20" s="64">
        <v>15</v>
      </c>
      <c r="C20" s="65">
        <v>1081</v>
      </c>
      <c r="D20" s="65">
        <v>567</v>
      </c>
      <c r="E20" s="66">
        <v>514</v>
      </c>
      <c r="F20" s="47"/>
    </row>
    <row r="21" spans="1:6" ht="13.5" customHeight="1">
      <c r="A21" s="44"/>
      <c r="B21" s="64">
        <v>16</v>
      </c>
      <c r="C21" s="65">
        <v>1174</v>
      </c>
      <c r="D21" s="65">
        <v>601</v>
      </c>
      <c r="E21" s="66">
        <v>573</v>
      </c>
      <c r="F21" s="47"/>
    </row>
    <row r="22" spans="1:6" ht="13.5" customHeight="1">
      <c r="A22" s="44"/>
      <c r="B22" s="64">
        <v>17</v>
      </c>
      <c r="C22" s="65">
        <v>1383</v>
      </c>
      <c r="D22" s="65">
        <v>722</v>
      </c>
      <c r="E22" s="66">
        <v>661</v>
      </c>
      <c r="F22" s="47"/>
    </row>
    <row r="23" spans="1:6" ht="13.5" customHeight="1">
      <c r="A23" s="44"/>
      <c r="B23" s="64">
        <v>18</v>
      </c>
      <c r="C23" s="65">
        <v>1534</v>
      </c>
      <c r="D23" s="65">
        <v>747</v>
      </c>
      <c r="E23" s="66">
        <v>787</v>
      </c>
      <c r="F23" s="47"/>
    </row>
    <row r="24" spans="1:6" ht="13.5" customHeight="1">
      <c r="A24" s="44"/>
      <c r="B24" s="64">
        <v>19</v>
      </c>
      <c r="C24" s="65">
        <v>1402</v>
      </c>
      <c r="D24" s="65">
        <v>669</v>
      </c>
      <c r="E24" s="66">
        <v>733</v>
      </c>
      <c r="F24" s="47"/>
    </row>
    <row r="25" spans="1:6" ht="13.5" customHeight="1">
      <c r="A25" s="44"/>
      <c r="B25" s="64">
        <v>20</v>
      </c>
      <c r="C25" s="65">
        <v>1277</v>
      </c>
      <c r="D25" s="65">
        <v>554</v>
      </c>
      <c r="E25" s="66">
        <v>723</v>
      </c>
      <c r="F25" s="47"/>
    </row>
    <row r="26" spans="1:6" ht="13.5" customHeight="1">
      <c r="A26" s="44"/>
      <c r="B26" s="64">
        <v>21</v>
      </c>
      <c r="C26" s="65">
        <v>1223</v>
      </c>
      <c r="D26" s="65">
        <v>507</v>
      </c>
      <c r="E26" s="66">
        <v>716</v>
      </c>
      <c r="F26" s="47"/>
    </row>
    <row r="27" spans="1:6" ht="13.5" customHeight="1">
      <c r="A27" s="44"/>
      <c r="B27" s="64">
        <v>22</v>
      </c>
      <c r="C27" s="65">
        <v>1148</v>
      </c>
      <c r="D27" s="65">
        <v>484</v>
      </c>
      <c r="E27" s="66">
        <v>664</v>
      </c>
      <c r="F27" s="47"/>
    </row>
    <row r="28" spans="1:6" ht="13.5" customHeight="1">
      <c r="A28" s="44"/>
      <c r="B28" s="64">
        <v>23</v>
      </c>
      <c r="C28" s="65">
        <v>1162</v>
      </c>
      <c r="D28" s="65">
        <v>501</v>
      </c>
      <c r="E28" s="66">
        <v>661</v>
      </c>
      <c r="F28" s="47"/>
    </row>
    <row r="29" spans="1:6" ht="13.5" customHeight="1">
      <c r="A29" s="44"/>
      <c r="B29" s="64">
        <v>24</v>
      </c>
      <c r="C29" s="65">
        <v>825</v>
      </c>
      <c r="D29" s="65">
        <v>313</v>
      </c>
      <c r="E29" s="66">
        <v>512</v>
      </c>
      <c r="F29" s="47"/>
    </row>
    <row r="30" spans="1:6" ht="13.5" customHeight="1">
      <c r="A30" s="44"/>
      <c r="B30" s="64">
        <v>25</v>
      </c>
      <c r="C30" s="65">
        <v>119</v>
      </c>
      <c r="D30" s="65">
        <v>48</v>
      </c>
      <c r="E30" s="66">
        <v>71</v>
      </c>
      <c r="F30" s="47"/>
    </row>
    <row r="31" spans="1:6" ht="13.5" customHeight="1">
      <c r="A31" s="44"/>
      <c r="B31" s="64">
        <v>26</v>
      </c>
      <c r="C31" s="65">
        <v>67</v>
      </c>
      <c r="D31" s="65">
        <v>24</v>
      </c>
      <c r="E31" s="66">
        <v>43</v>
      </c>
      <c r="F31" s="47"/>
    </row>
    <row r="32" spans="1:6" ht="13.5" customHeight="1">
      <c r="A32" s="44"/>
      <c r="B32" s="64">
        <v>27</v>
      </c>
      <c r="C32" s="65">
        <v>66</v>
      </c>
      <c r="D32" s="65">
        <v>23</v>
      </c>
      <c r="E32" s="66">
        <v>43</v>
      </c>
      <c r="F32" s="47"/>
    </row>
    <row r="33" spans="1:6" ht="13.5" customHeight="1">
      <c r="A33" s="44"/>
      <c r="B33" s="64">
        <v>28</v>
      </c>
      <c r="C33" s="65">
        <v>82</v>
      </c>
      <c r="D33" s="65">
        <v>23</v>
      </c>
      <c r="E33" s="66">
        <v>59</v>
      </c>
      <c r="F33" s="47"/>
    </row>
    <row r="34" spans="1:6" ht="13.5" customHeight="1">
      <c r="A34" s="44"/>
      <c r="B34" s="64">
        <v>29</v>
      </c>
      <c r="C34" s="65">
        <v>94</v>
      </c>
      <c r="D34" s="65">
        <v>26</v>
      </c>
      <c r="E34" s="66">
        <v>68</v>
      </c>
      <c r="F34" s="47"/>
    </row>
    <row r="35" spans="1:6" ht="13.5" customHeight="1">
      <c r="A35" s="44"/>
      <c r="B35" s="64">
        <v>30</v>
      </c>
      <c r="C35" s="65">
        <v>89</v>
      </c>
      <c r="D35" s="65">
        <v>25</v>
      </c>
      <c r="E35" s="66">
        <v>64</v>
      </c>
      <c r="F35" s="47"/>
    </row>
    <row r="36" spans="1:6" ht="13.5" customHeight="1">
      <c r="A36" s="44"/>
      <c r="B36" s="64">
        <v>31</v>
      </c>
      <c r="C36" s="65">
        <v>103</v>
      </c>
      <c r="D36" s="65">
        <v>27</v>
      </c>
      <c r="E36" s="66">
        <v>76</v>
      </c>
      <c r="F36" s="47"/>
    </row>
    <row r="37" spans="1:6" ht="13.5" customHeight="1">
      <c r="A37" s="44"/>
      <c r="B37" s="64">
        <v>32</v>
      </c>
      <c r="C37" s="65">
        <v>103</v>
      </c>
      <c r="D37" s="65">
        <v>29</v>
      </c>
      <c r="E37" s="66">
        <v>74</v>
      </c>
      <c r="F37" s="47"/>
    </row>
    <row r="38" spans="1:6" ht="13.5" customHeight="1">
      <c r="A38" s="44"/>
      <c r="B38" s="64">
        <v>33</v>
      </c>
      <c r="C38" s="65">
        <v>121</v>
      </c>
      <c r="D38" s="65">
        <v>31</v>
      </c>
      <c r="E38" s="66">
        <v>90</v>
      </c>
      <c r="F38" s="47"/>
    </row>
    <row r="39" spans="1:6" ht="13.5" customHeight="1">
      <c r="A39" s="44"/>
      <c r="B39" s="64">
        <v>34</v>
      </c>
      <c r="C39" s="65">
        <v>106</v>
      </c>
      <c r="D39" s="65">
        <v>13</v>
      </c>
      <c r="E39" s="66">
        <v>93</v>
      </c>
      <c r="F39" s="47"/>
    </row>
    <row r="40" spans="1:6" ht="13.5" customHeight="1">
      <c r="A40" s="44"/>
      <c r="B40" s="64">
        <v>35</v>
      </c>
      <c r="C40" s="65">
        <v>138</v>
      </c>
      <c r="D40" s="65">
        <v>33</v>
      </c>
      <c r="E40" s="66">
        <v>105</v>
      </c>
      <c r="F40" s="47"/>
    </row>
    <row r="41" spans="1:6" ht="13.5" customHeight="1">
      <c r="A41" s="44"/>
      <c r="B41" s="64">
        <v>36</v>
      </c>
      <c r="C41" s="65">
        <v>140</v>
      </c>
      <c r="D41" s="65">
        <v>26</v>
      </c>
      <c r="E41" s="66">
        <v>114</v>
      </c>
      <c r="F41" s="47"/>
    </row>
    <row r="42" spans="1:6" ht="13.5" customHeight="1">
      <c r="A42" s="44"/>
      <c r="B42" s="64">
        <v>37</v>
      </c>
      <c r="C42" s="65">
        <v>143</v>
      </c>
      <c r="D42" s="65">
        <v>34</v>
      </c>
      <c r="E42" s="66">
        <v>109</v>
      </c>
      <c r="F42" s="47"/>
    </row>
    <row r="43" spans="1:6" ht="13.5" customHeight="1">
      <c r="A43" s="44"/>
      <c r="B43" s="64">
        <v>38</v>
      </c>
      <c r="C43" s="65">
        <v>129</v>
      </c>
      <c r="D43" s="65">
        <v>35</v>
      </c>
      <c r="E43" s="66">
        <v>94</v>
      </c>
      <c r="F43" s="47"/>
    </row>
    <row r="44" spans="1:6" ht="13.5" customHeight="1">
      <c r="A44" s="44"/>
      <c r="B44" s="64">
        <v>39</v>
      </c>
      <c r="C44" s="65">
        <v>148</v>
      </c>
      <c r="D44" s="65">
        <v>30</v>
      </c>
      <c r="E44" s="66">
        <v>118</v>
      </c>
      <c r="F44" s="47"/>
    </row>
    <row r="45" spans="1:6" ht="13.5" customHeight="1">
      <c r="A45" s="44"/>
      <c r="B45" s="64">
        <v>40</v>
      </c>
      <c r="C45" s="65">
        <v>141</v>
      </c>
      <c r="D45" s="65">
        <v>25</v>
      </c>
      <c r="E45" s="66">
        <v>116</v>
      </c>
      <c r="F45" s="47"/>
    </row>
    <row r="46" spans="1:6" ht="13.5" customHeight="1">
      <c r="A46" s="44"/>
      <c r="B46" s="64">
        <v>41</v>
      </c>
      <c r="C46" s="65">
        <v>157</v>
      </c>
      <c r="D46" s="65">
        <v>23</v>
      </c>
      <c r="E46" s="66">
        <v>134</v>
      </c>
      <c r="F46" s="47"/>
    </row>
    <row r="47" spans="1:6" ht="13.5" customHeight="1">
      <c r="A47" s="44"/>
      <c r="B47" s="64">
        <v>42</v>
      </c>
      <c r="C47" s="65">
        <v>136</v>
      </c>
      <c r="D47" s="65">
        <v>28</v>
      </c>
      <c r="E47" s="66">
        <v>108</v>
      </c>
      <c r="F47" s="47"/>
    </row>
    <row r="48" spans="1:6" ht="13.5" customHeight="1">
      <c r="A48" s="44"/>
      <c r="B48" s="64">
        <v>43</v>
      </c>
      <c r="C48" s="65">
        <v>125</v>
      </c>
      <c r="D48" s="65">
        <v>17</v>
      </c>
      <c r="E48" s="66">
        <v>108</v>
      </c>
      <c r="F48" s="47"/>
    </row>
    <row r="49" spans="1:6" ht="13.5" customHeight="1">
      <c r="A49" s="44"/>
      <c r="B49" s="64">
        <v>44</v>
      </c>
      <c r="C49" s="65">
        <v>145</v>
      </c>
      <c r="D49" s="65">
        <v>27</v>
      </c>
      <c r="E49" s="66">
        <v>118</v>
      </c>
      <c r="F49" s="47"/>
    </row>
    <row r="50" spans="1:6" ht="13.5" customHeight="1">
      <c r="A50" s="44"/>
      <c r="B50" s="64">
        <v>45</v>
      </c>
      <c r="C50" s="65">
        <v>160</v>
      </c>
      <c r="D50" s="65">
        <v>25</v>
      </c>
      <c r="E50" s="66">
        <v>135</v>
      </c>
      <c r="F50" s="47"/>
    </row>
    <row r="51" spans="1:6" ht="13.5" customHeight="1">
      <c r="A51" s="44"/>
      <c r="B51" s="64">
        <v>46</v>
      </c>
      <c r="C51" s="65">
        <v>189</v>
      </c>
      <c r="D51" s="65">
        <v>38</v>
      </c>
      <c r="E51" s="66">
        <v>151</v>
      </c>
      <c r="F51" s="47"/>
    </row>
    <row r="52" spans="1:6" ht="13.5" customHeight="1">
      <c r="A52" s="44"/>
      <c r="B52" s="64">
        <v>47</v>
      </c>
      <c r="C52" s="65">
        <v>202</v>
      </c>
      <c r="D52" s="65">
        <v>24</v>
      </c>
      <c r="E52" s="66">
        <v>178</v>
      </c>
      <c r="F52" s="47"/>
    </row>
    <row r="53" spans="1:6" ht="13.5" customHeight="1">
      <c r="A53" s="44"/>
      <c r="B53" s="64">
        <v>48</v>
      </c>
      <c r="C53" s="65">
        <v>198</v>
      </c>
      <c r="D53" s="65">
        <v>30</v>
      </c>
      <c r="E53" s="66">
        <v>168</v>
      </c>
      <c r="F53" s="47"/>
    </row>
    <row r="54" spans="1:6" ht="13.5" customHeight="1">
      <c r="A54" s="44"/>
      <c r="B54" s="64">
        <v>49</v>
      </c>
      <c r="C54" s="65">
        <v>232</v>
      </c>
      <c r="D54" s="65">
        <v>28</v>
      </c>
      <c r="E54" s="66">
        <v>204</v>
      </c>
      <c r="F54" s="47"/>
    </row>
    <row r="55" spans="1:6" ht="13.5" customHeight="1">
      <c r="A55" s="44"/>
      <c r="B55" s="64">
        <v>50</v>
      </c>
      <c r="C55" s="65">
        <v>1250</v>
      </c>
      <c r="D55" s="65">
        <v>107</v>
      </c>
      <c r="E55" s="66">
        <v>1143</v>
      </c>
      <c r="F55" s="47"/>
    </row>
    <row r="56" spans="1:6" ht="13.5" customHeight="1">
      <c r="A56" s="44"/>
      <c r="B56" s="64">
        <v>51</v>
      </c>
      <c r="C56" s="65">
        <v>965</v>
      </c>
      <c r="D56" s="65">
        <v>119</v>
      </c>
      <c r="E56" s="66">
        <v>846</v>
      </c>
      <c r="F56" s="47"/>
    </row>
    <row r="57" spans="1:6" ht="13.5" customHeight="1">
      <c r="A57" s="44"/>
      <c r="B57" s="64">
        <v>52</v>
      </c>
      <c r="C57" s="65">
        <v>1001</v>
      </c>
      <c r="D57" s="65">
        <v>113</v>
      </c>
      <c r="E57" s="66">
        <v>888</v>
      </c>
      <c r="F57" s="47"/>
    </row>
    <row r="58" spans="1:6" ht="13.5" customHeight="1">
      <c r="A58" s="44"/>
      <c r="B58" s="64">
        <v>53</v>
      </c>
      <c r="C58" s="65">
        <v>1250</v>
      </c>
      <c r="D58" s="65">
        <v>160</v>
      </c>
      <c r="E58" s="66">
        <v>1090</v>
      </c>
      <c r="F58" s="47"/>
    </row>
    <row r="59" spans="1:6" ht="13.5" customHeight="1">
      <c r="A59" s="44"/>
      <c r="B59" s="64">
        <v>54</v>
      </c>
      <c r="C59" s="65">
        <v>1266</v>
      </c>
      <c r="D59" s="65">
        <v>150</v>
      </c>
      <c r="E59" s="66">
        <v>1116</v>
      </c>
      <c r="F59" s="47"/>
    </row>
    <row r="60" spans="1:6" ht="13.5" customHeight="1">
      <c r="A60" s="44"/>
      <c r="B60" s="64">
        <v>55</v>
      </c>
      <c r="C60" s="65">
        <v>1423</v>
      </c>
      <c r="D60" s="65">
        <v>200</v>
      </c>
      <c r="E60" s="66">
        <v>1223</v>
      </c>
      <c r="F60" s="47"/>
    </row>
    <row r="61" spans="1:6" ht="13.5" customHeight="1">
      <c r="A61" s="44"/>
      <c r="B61" s="64">
        <v>56</v>
      </c>
      <c r="C61" s="65">
        <v>1463</v>
      </c>
      <c r="D61" s="65">
        <v>184</v>
      </c>
      <c r="E61" s="66">
        <v>1279</v>
      </c>
      <c r="F61" s="47"/>
    </row>
    <row r="62" spans="1:6" ht="13.5" customHeight="1">
      <c r="A62" s="44"/>
      <c r="B62" s="64">
        <v>57</v>
      </c>
      <c r="C62" s="65">
        <v>1442</v>
      </c>
      <c r="D62" s="65">
        <v>197</v>
      </c>
      <c r="E62" s="66">
        <v>1245</v>
      </c>
      <c r="F62" s="47"/>
    </row>
    <row r="63" spans="1:6" ht="13.5" customHeight="1">
      <c r="A63" s="44"/>
      <c r="B63" s="64">
        <v>58</v>
      </c>
      <c r="C63" s="65">
        <v>897</v>
      </c>
      <c r="D63" s="65">
        <v>219</v>
      </c>
      <c r="E63" s="66">
        <v>678</v>
      </c>
      <c r="F63" s="47"/>
    </row>
    <row r="64" spans="1:6" ht="13.5" customHeight="1">
      <c r="A64" s="44"/>
      <c r="B64" s="64">
        <v>59</v>
      </c>
      <c r="C64" s="65">
        <v>895</v>
      </c>
      <c r="D64" s="65">
        <v>245</v>
      </c>
      <c r="E64" s="66">
        <v>650</v>
      </c>
      <c r="F64" s="47"/>
    </row>
    <row r="65" spans="1:6" ht="13.5" customHeight="1">
      <c r="A65" s="44"/>
      <c r="B65" s="64">
        <v>60</v>
      </c>
      <c r="C65" s="65">
        <v>746</v>
      </c>
      <c r="D65" s="65">
        <v>174</v>
      </c>
      <c r="E65" s="66">
        <v>572</v>
      </c>
      <c r="F65" s="47"/>
    </row>
    <row r="66" spans="1:6" ht="13.5" customHeight="1">
      <c r="A66" s="44"/>
      <c r="B66" s="64">
        <v>61</v>
      </c>
      <c r="C66" s="65">
        <v>448</v>
      </c>
      <c r="D66" s="65">
        <v>164</v>
      </c>
      <c r="E66" s="66">
        <v>284</v>
      </c>
      <c r="F66" s="47"/>
    </row>
    <row r="67" spans="1:6" ht="13.5" customHeight="1">
      <c r="A67" s="44"/>
      <c r="B67" s="64">
        <v>62</v>
      </c>
      <c r="C67" s="65">
        <v>469</v>
      </c>
      <c r="D67" s="65">
        <v>158</v>
      </c>
      <c r="E67" s="66">
        <v>311</v>
      </c>
      <c r="F67" s="47"/>
    </row>
    <row r="68" spans="1:6" ht="13.5" customHeight="1">
      <c r="A68" s="44"/>
      <c r="B68" s="64">
        <v>63</v>
      </c>
      <c r="C68" s="65">
        <v>427</v>
      </c>
      <c r="D68" s="65">
        <v>58</v>
      </c>
      <c r="E68" s="66">
        <v>369</v>
      </c>
      <c r="F68" s="47"/>
    </row>
    <row r="69" spans="1:6" ht="13.5" customHeight="1">
      <c r="A69" s="44"/>
      <c r="B69" s="64">
        <v>64</v>
      </c>
      <c r="C69" s="65">
        <v>432</v>
      </c>
      <c r="D69" s="65">
        <v>61</v>
      </c>
      <c r="E69" s="66">
        <v>371</v>
      </c>
      <c r="F69" s="47"/>
    </row>
    <row r="70" spans="1:6" ht="13.5" customHeight="1">
      <c r="A70" s="44"/>
      <c r="B70" s="64">
        <v>65</v>
      </c>
      <c r="C70" s="65">
        <v>453</v>
      </c>
      <c r="D70" s="65">
        <v>35</v>
      </c>
      <c r="E70" s="66">
        <v>418</v>
      </c>
      <c r="F70" s="47"/>
    </row>
    <row r="71" spans="1:6" ht="13.5" customHeight="1">
      <c r="A71" s="44"/>
      <c r="B71" s="64">
        <v>66</v>
      </c>
      <c r="C71" s="65">
        <v>335</v>
      </c>
      <c r="D71" s="65">
        <v>12</v>
      </c>
      <c r="E71" s="66">
        <v>323</v>
      </c>
      <c r="F71" s="47"/>
    </row>
    <row r="72" spans="1:6" ht="13.5" customHeight="1">
      <c r="A72" s="44"/>
      <c r="B72" s="64">
        <v>67</v>
      </c>
      <c r="C72" s="65">
        <v>351</v>
      </c>
      <c r="D72" s="65">
        <v>12</v>
      </c>
      <c r="E72" s="66">
        <v>339</v>
      </c>
      <c r="F72" s="47"/>
    </row>
    <row r="73" spans="1:6" ht="13.5" customHeight="1">
      <c r="A73" s="44"/>
      <c r="B73" s="64">
        <v>68</v>
      </c>
      <c r="C73" s="65">
        <v>388</v>
      </c>
      <c r="D73" s="65">
        <v>10</v>
      </c>
      <c r="E73" s="66">
        <v>378</v>
      </c>
      <c r="F73" s="47"/>
    </row>
    <row r="74" spans="1:6" ht="13.5" customHeight="1">
      <c r="A74" s="44"/>
      <c r="B74" s="64">
        <v>69</v>
      </c>
      <c r="C74" s="65">
        <v>360</v>
      </c>
      <c r="D74" s="65">
        <v>10</v>
      </c>
      <c r="E74" s="66">
        <v>350</v>
      </c>
      <c r="F74" s="47"/>
    </row>
    <row r="75" spans="1:6" ht="13.5" customHeight="1">
      <c r="A75" s="44"/>
      <c r="B75" s="64">
        <v>70</v>
      </c>
      <c r="C75" s="65">
        <v>431</v>
      </c>
      <c r="D75" s="65">
        <v>8</v>
      </c>
      <c r="E75" s="66">
        <v>423</v>
      </c>
      <c r="F75" s="47"/>
    </row>
    <row r="76" spans="1:6" ht="13.5" customHeight="1">
      <c r="A76" s="44"/>
      <c r="B76" s="64">
        <v>71</v>
      </c>
      <c r="C76" s="65">
        <v>465</v>
      </c>
      <c r="D76" s="65">
        <v>5</v>
      </c>
      <c r="E76" s="66">
        <v>460</v>
      </c>
      <c r="F76" s="47"/>
    </row>
    <row r="77" spans="1:6" ht="13.5" customHeight="1">
      <c r="A77" s="44"/>
      <c r="B77" s="64">
        <v>72</v>
      </c>
      <c r="C77" s="65">
        <v>515</v>
      </c>
      <c r="D77" s="65">
        <v>14</v>
      </c>
      <c r="E77" s="66">
        <v>501</v>
      </c>
      <c r="F77" s="47"/>
    </row>
    <row r="78" spans="1:6" ht="13.5" customHeight="1">
      <c r="A78" s="44"/>
      <c r="B78" s="64">
        <v>73</v>
      </c>
      <c r="C78" s="65">
        <v>516</v>
      </c>
      <c r="D78" s="65">
        <v>10</v>
      </c>
      <c r="E78" s="66">
        <v>506</v>
      </c>
      <c r="F78" s="47"/>
    </row>
    <row r="79" spans="1:6" ht="13.5" customHeight="1">
      <c r="A79" s="44"/>
      <c r="B79" s="64">
        <v>74</v>
      </c>
      <c r="C79" s="65">
        <v>499</v>
      </c>
      <c r="D79" s="65">
        <v>8</v>
      </c>
      <c r="E79" s="66">
        <v>491</v>
      </c>
      <c r="F79" s="47"/>
    </row>
    <row r="80" spans="1:6" ht="13.5" customHeight="1">
      <c r="A80" s="44"/>
      <c r="B80" s="64">
        <v>75</v>
      </c>
      <c r="C80" s="65">
        <v>551</v>
      </c>
      <c r="D80" s="65">
        <v>13</v>
      </c>
      <c r="E80" s="66">
        <v>538</v>
      </c>
      <c r="F80" s="47"/>
    </row>
    <row r="81" spans="1:6" ht="13.5" customHeight="1">
      <c r="A81" s="44"/>
      <c r="B81" s="64">
        <v>76</v>
      </c>
      <c r="C81" s="65">
        <v>558</v>
      </c>
      <c r="D81" s="65">
        <v>9</v>
      </c>
      <c r="E81" s="66">
        <v>549</v>
      </c>
      <c r="F81" s="47"/>
    </row>
    <row r="82" spans="1:6" ht="13.5" customHeight="1">
      <c r="A82" s="44"/>
      <c r="B82" s="64">
        <v>77</v>
      </c>
      <c r="C82" s="65">
        <v>521</v>
      </c>
      <c r="D82" s="65">
        <v>6</v>
      </c>
      <c r="E82" s="66">
        <v>515</v>
      </c>
      <c r="F82" s="47"/>
    </row>
    <row r="83" spans="1:6" ht="13.5" customHeight="1">
      <c r="A83" s="44"/>
      <c r="B83" s="64">
        <v>78</v>
      </c>
      <c r="C83" s="65">
        <v>505</v>
      </c>
      <c r="D83" s="65">
        <v>10</v>
      </c>
      <c r="E83" s="66">
        <v>495</v>
      </c>
      <c r="F83" s="47"/>
    </row>
    <row r="84" spans="1:6" ht="13.5" customHeight="1">
      <c r="A84" s="44"/>
      <c r="B84" s="64">
        <v>79</v>
      </c>
      <c r="C84" s="65">
        <v>534</v>
      </c>
      <c r="D84" s="65">
        <v>7</v>
      </c>
      <c r="E84" s="66">
        <v>527</v>
      </c>
      <c r="F84" s="47"/>
    </row>
    <row r="85" spans="1:6" ht="13.5" customHeight="1" thickBot="1">
      <c r="A85" s="44"/>
      <c r="B85" s="64" t="s">
        <v>158</v>
      </c>
      <c r="C85" s="65">
        <v>2890</v>
      </c>
      <c r="D85" s="65">
        <v>71</v>
      </c>
      <c r="E85" s="66">
        <v>2819</v>
      </c>
      <c r="F85" s="47"/>
    </row>
    <row r="86" spans="1:6" ht="16.5" customHeight="1" thickBot="1">
      <c r="A86" s="44"/>
      <c r="B86" s="67" t="s">
        <v>159</v>
      </c>
      <c r="C86" s="68">
        <v>42.7</v>
      </c>
      <c r="D86" s="68">
        <v>25.6</v>
      </c>
      <c r="E86" s="69">
        <v>48.9</v>
      </c>
      <c r="F86" s="47"/>
    </row>
    <row r="87" spans="2:6" ht="43.5" customHeight="1">
      <c r="B87" s="85" t="s">
        <v>164</v>
      </c>
      <c r="C87" s="85"/>
      <c r="D87" s="85"/>
      <c r="E87" s="85"/>
      <c r="F87" s="53"/>
    </row>
    <row r="88" spans="1:6" ht="34.5" customHeight="1">
      <c r="A88" s="48"/>
      <c r="B88" s="48"/>
      <c r="C88" s="48"/>
      <c r="D88" s="48"/>
      <c r="E88" s="48"/>
      <c r="F88" s="48"/>
    </row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4.25" customHeight="1"/>
  </sheetData>
  <mergeCells count="2">
    <mergeCell ref="B4:E4"/>
    <mergeCell ref="B87:E87"/>
  </mergeCells>
  <printOptions/>
  <pageMargins left="0.44274509803921575" right="0.44274509803921575" top="0.22509803921568633" bottom="0.2545098039215687" header="0.26" footer="0.2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kubalczakp</cp:lastModifiedBy>
  <cp:lastPrinted>2012-11-07T09:26:22Z</cp:lastPrinted>
  <dcterms:modified xsi:type="dcterms:W3CDTF">2012-12-20T07:40:16Z</dcterms:modified>
  <cp:category/>
  <cp:version/>
  <cp:contentType/>
  <cp:contentStatus/>
</cp:coreProperties>
</file>